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580" windowHeight="6930" activeTab="0"/>
  </bookViews>
  <sheets>
    <sheet name="PRESUPUESTO" sheetId="1" r:id="rId1"/>
  </sheets>
  <definedNames>
    <definedName name="ADMI">'PRESUPUESTO'!$C$123</definedName>
    <definedName name="IMPRE">'PRESUPUESTO'!$C$124</definedName>
    <definedName name="IVA">'PRESUPUESTO'!$C$126</definedName>
    <definedName name="_xlnm.Print_Titles" localSheetId="0">'PRESUPUESTO'!$1:$9</definedName>
    <definedName name="UTIL">'PRESUPUESTO'!$C$125</definedName>
  </definedNames>
  <calcPr fullCalcOnLoad="1"/>
</workbook>
</file>

<file path=xl/sharedStrings.xml><?xml version="1.0" encoding="utf-8"?>
<sst xmlns="http://schemas.openxmlformats.org/spreadsheetml/2006/main" count="337" uniqueCount="250">
  <si>
    <t>UND</t>
  </si>
  <si>
    <t>GLB</t>
  </si>
  <si>
    <t>M2</t>
  </si>
  <si>
    <t>DESMONTE Y RETIRO DIVISIONES INTERIORES</t>
  </si>
  <si>
    <t>M3</t>
  </si>
  <si>
    <t>KG</t>
  </si>
  <si>
    <t>ML</t>
  </si>
  <si>
    <t>ASEO GENERAL</t>
  </si>
  <si>
    <t>REPELLO MUROS LISOS MORTERO 1:3</t>
  </si>
  <si>
    <t>ACOMETIDA PVC PRESION 1/2" RDE 13.5 INCLUYE ACCESORIOS</t>
  </si>
  <si>
    <t>ACOMETIDA PVC PRESION 3/4" RDE 21 INCLUYE ACCESORIOS</t>
  </si>
  <si>
    <t>PUNTOS HIDRAULICOS PVC 1/2" INCLUYE ACCESORIOS</t>
  </si>
  <si>
    <t>SUMINISTRO E INSTALACION LLAVE DE PASO R&amp;W 1/2" COMPLETA</t>
  </si>
  <si>
    <t>LOCALIZACION GENERAL  Y REPLANTEO DE MUROS.</t>
  </si>
  <si>
    <t xml:space="preserve">                       UNIVERSIDAD DEL CAUCA</t>
  </si>
  <si>
    <t xml:space="preserve">                       VICERRECTORIA ADMINISTRATIVA</t>
  </si>
  <si>
    <t>No.</t>
  </si>
  <si>
    <t>DESCRIPCION</t>
  </si>
  <si>
    <t>UNID</t>
  </si>
  <si>
    <t>CANT.</t>
  </si>
  <si>
    <t>VR. UNIT.</t>
  </si>
  <si>
    <t>VR. TOTAL</t>
  </si>
  <si>
    <t>COSTO DIRECTO</t>
  </si>
  <si>
    <t>AUI 25%</t>
  </si>
  <si>
    <t>COSTO DIRECTO + COSTO INDIRECTO</t>
  </si>
  <si>
    <t>IVA 16% SOBRE UTILIDAD DEL 5%</t>
  </si>
  <si>
    <t>COSTO TOTAL</t>
  </si>
  <si>
    <t>Vo.Bo.</t>
  </si>
  <si>
    <t>Elaboró</t>
  </si>
  <si>
    <t>ARQ. DIEGO ANDRES CASTRO GARCIA</t>
  </si>
  <si>
    <t>Coordinador</t>
  </si>
  <si>
    <t>Contratista Externa</t>
  </si>
  <si>
    <t>Unidad de desarrollo de Infraestructura</t>
  </si>
  <si>
    <t>ACERO DE REFUERZO 420 Mpa</t>
  </si>
  <si>
    <t>SUMINISTRO E INSTALACIÓN DE CERAMICA VALENCIA 0,20x0,30, COLOR BEIGE PARA MUROS REF. 286019001.  DE PRIMERA CALIDAD.</t>
  </si>
  <si>
    <t>SUMINISTRO E INSTALACIÓN DE CUBIERTA EN POLICARBONATO ALVEOLAR 6mm, ESTRUCTURA EN TUBO DE 1/2", TIPO CERRAMIENTO, PINTADO EN COLOR BLANCO, PINTURA EN ACEITE ANTICORROSIVA, INCLUYE ACCESORIOS. PARA PASILLO SALA DE ESPERA HASTA ÁREA ADMINISTRATIVA Y CUBIERTA TIENDA UNIVERSITARIA.</t>
  </si>
  <si>
    <t>DESMONTE DE BALDOSA TIPO VINILO EXISTENTE, INCLUYE RETIRO.</t>
  </si>
  <si>
    <t>VIGAS CIMENTACIÓN EN CONCRETO 3000 PSI 0,30x0,30  INCLUYE FORMALETA.</t>
  </si>
  <si>
    <t>VIGAS DE AMARRE CONCRETO 3000 PSI 0,15x0,20  INCLUYE FORMALETA.</t>
  </si>
  <si>
    <t>PÓRTICOS ESTRUCTURALES EN ANGULO ANTICORROSIVO Y PINTURA ESMALTE.  CAFETERIA Y SALA DE ESPERA.</t>
  </si>
  <si>
    <t>ELEMENTOS NO ESTRUCTURALES (PLATINAS, PERNOS, CONECTORES, ETC.) ANTICORROSIVO Y PINTURA ESMALTE.</t>
  </si>
  <si>
    <t>ESTUCO PLÁSTICO PARA MUROS LISOS</t>
  </si>
  <si>
    <t xml:space="preserve">SUMINISTRO E INSTALACIÓN TUBO PVC SANITARIO 2" </t>
  </si>
  <si>
    <t>SUMINISTRO E INSTALACIÓN TUBO PVC SANITARIO 4"</t>
  </si>
  <si>
    <t>SUMINISTRO E INSTALACIÓN TUBO PVC SANITARIO 6"</t>
  </si>
  <si>
    <t>SUMINISTRO E INSTALACIÓN PUNTO SANITARIO PVC 2" INCLUYE ACCESORIOS</t>
  </si>
  <si>
    <t>SUMINISTRO E INSTALACIÓN PUNTO SANITARIO PVC 4" INCLUYE ACCESORIOS</t>
  </si>
  <si>
    <t>PRELIMINARES</t>
  </si>
  <si>
    <t>1.0</t>
  </si>
  <si>
    <t>1.1</t>
  </si>
  <si>
    <t>1.2</t>
  </si>
  <si>
    <t>1.3</t>
  </si>
  <si>
    <t>1.4</t>
  </si>
  <si>
    <t>1.5</t>
  </si>
  <si>
    <t>CIMENTACIÓN</t>
  </si>
  <si>
    <t>2.1</t>
  </si>
  <si>
    <t>3.0</t>
  </si>
  <si>
    <t>3.1</t>
  </si>
  <si>
    <t>MAMPOSTERIA</t>
  </si>
  <si>
    <t>4.0</t>
  </si>
  <si>
    <t>4.1</t>
  </si>
  <si>
    <t>PISOS BASES</t>
  </si>
  <si>
    <t>REPELLOS</t>
  </si>
  <si>
    <t>5.0</t>
  </si>
  <si>
    <t>ESTRUCTURAS METALICAS</t>
  </si>
  <si>
    <t>5.1</t>
  </si>
  <si>
    <t>6.0</t>
  </si>
  <si>
    <t>6.1</t>
  </si>
  <si>
    <t>7.0</t>
  </si>
  <si>
    <t>7.1</t>
  </si>
  <si>
    <t>8.0</t>
  </si>
  <si>
    <t>8.1</t>
  </si>
  <si>
    <t>CUBIERTAS</t>
  </si>
  <si>
    <t>9.0</t>
  </si>
  <si>
    <t>9.1</t>
  </si>
  <si>
    <t>9.2</t>
  </si>
  <si>
    <t>PINTURAS</t>
  </si>
  <si>
    <t>11.0</t>
  </si>
  <si>
    <t>11.1</t>
  </si>
  <si>
    <t>INSTALACIONES ELECTRICAS</t>
  </si>
  <si>
    <t>12.0</t>
  </si>
  <si>
    <t>SALIDAS TOMACORRIENTE  GFCI, 120 V, 20A LINEA LEVITON</t>
  </si>
  <si>
    <t>INSTALACIONES HIDROSANITARIAS</t>
  </si>
  <si>
    <t>13.0</t>
  </si>
  <si>
    <t>5.2</t>
  </si>
  <si>
    <t>13.1</t>
  </si>
  <si>
    <t>13.2</t>
  </si>
  <si>
    <t>13.3</t>
  </si>
  <si>
    <t>13.4</t>
  </si>
  <si>
    <t>13.5</t>
  </si>
  <si>
    <t>14.1</t>
  </si>
  <si>
    <t>14.2</t>
  </si>
  <si>
    <t>VIDRIOS</t>
  </si>
  <si>
    <t>14.3</t>
  </si>
  <si>
    <t>CARPINTERIA METÁLICA</t>
  </si>
  <si>
    <t>14.0</t>
  </si>
  <si>
    <t>14.5</t>
  </si>
  <si>
    <t>LIMPIEZA</t>
  </si>
  <si>
    <t>16.0</t>
  </si>
  <si>
    <t>16.1</t>
  </si>
  <si>
    <t>ARQ. LUZ JANETH GARCÍA</t>
  </si>
  <si>
    <t>ESTRUCTURAS EN CONCRETOS</t>
  </si>
  <si>
    <t>5.3</t>
  </si>
  <si>
    <t>5.4</t>
  </si>
  <si>
    <t>6.2</t>
  </si>
  <si>
    <t>14.4</t>
  </si>
  <si>
    <t>14.6</t>
  </si>
  <si>
    <t>COLUMNAS METALICAS EN TUBO REDONDO L=3.50m ANTICORROSIVO Y PINTURA ESMALTE.  CAFETERIA Y SALA DE ESPERA. DIAM. SEGÚN DISEÑO.</t>
  </si>
  <si>
    <t>PISOS-ACABADOS</t>
  </si>
  <si>
    <t>DESCAPOTE Y NIVELACIÓN.  ALTURA PROMEDIO 0.30 m.</t>
  </si>
  <si>
    <t>CORTE, CARGA Y RETIRO ARBOLES EXISTENTES DE 0.20-0.50 cms DE DIAMETRO. (INCLUYE RETIRO DE RAICES).</t>
  </si>
  <si>
    <t>CAJAS DE INSPECCIÓN EN CONCRETO 3000 PSI 0.60x0.60.  INCLUYE TAPA, REFUERZO Y CAÑUELAS ESMALTADAS.  H=1.00 m</t>
  </si>
  <si>
    <t>EXCAVACIONES MATERIAL COMÚN A MANO.  INCLUYE RAICES ÁRBOL.</t>
  </si>
  <si>
    <t>ZAPATAS EN CONCRETO 3000 PSI 1,00x1,00 Y 0,80x0,80.</t>
  </si>
  <si>
    <t>PISO PRIMARIO CONCRETO 3000 PSI e=0,10m.  PARA SALA DE ESPERA EXTERIOR.</t>
  </si>
  <si>
    <t>MURO EN LADRILLO ESTRUCTURAL  DE 10x12x29.  MORTERO 1:4.  INCLUYE GROUTING.</t>
  </si>
  <si>
    <t xml:space="preserve">PINTURA VINILO TIPO I MUROS LISOS.  TRES (3) MANOS. </t>
  </si>
  <si>
    <t>SUMINISTRO E INSTALACIÓN PISO EN PORCELANATO CORONA LINEA CRONOS 50*50.  DE PRIMERA CALIDAD.  PARA W.C. SALA ESPERA EXT. Y OFICINAS DARCA.</t>
  </si>
  <si>
    <t>ANDENES EN CONCRETO 3000 PSI e=0,10m.  CON ADECUACIÓN DE TERRENO.</t>
  </si>
  <si>
    <t>VIGA CANAL EN CONCRETO 3000 PSI IMPERMEABILIZADO, DE 0.50m x 0.25m, CON REFUERZO 1/2" C. 15 Y ESTRIBOS 3/8" L=1,15m C. 15</t>
  </si>
  <si>
    <t>CONSTRUCCIÓN DE MESONES EN CONCRETO 3000 PSI, ANCHO 0.60 m, e=0.07 m.  INCLUYE REFUERZO CON VARILLA DE 3/8" CADA 15 cms EN AMBAS DIRECCIONES a=0,60m.  PARA W.C. SALA ESPERA EXTERIOR.</t>
  </si>
  <si>
    <t>CONSTRUCCIÓN DE MESONES EN CONCRETO ESMALTADO 3000 PSI, ANCHO 0.65 m, e=0.07 m.  INCLUYE REFUERZO CON VARILLA DE 3/8" CADA 15 cms EN AMBAS DIRECCIONES a=0,60m.  EN COLOR AZUL INSTITUCIONAL.  PARA PUESTOS DE ATENCIÓN Y TIENDA UNIVERSITARIA.</t>
  </si>
  <si>
    <t>15.0</t>
  </si>
  <si>
    <t>15.1</t>
  </si>
  <si>
    <t>15.2</t>
  </si>
  <si>
    <t>15.3</t>
  </si>
  <si>
    <t>CORREAS METÁLICAS CELOSIA EN ANGULO Y REFUERZO LONGITUDINAL EN ANGULO ANTICORROSIVO Y PINTURA ESMALTE.  PARA CAFETERIA Y SALA DE ESPERA.</t>
  </si>
  <si>
    <t>SUMINISTRO E INSTALACIÓN DE CUBIERTA TERMOACÚSTICA, EN TEJA CINDURIB,  SALA DE ESPERA Y CAFETERIA.  SIN ESTRUCTURA.</t>
  </si>
  <si>
    <t>2.0</t>
  </si>
  <si>
    <t>2.2</t>
  </si>
  <si>
    <t>2.3</t>
  </si>
  <si>
    <t>2.4</t>
  </si>
  <si>
    <t>2.5</t>
  </si>
  <si>
    <t>4.2</t>
  </si>
  <si>
    <t>4.3</t>
  </si>
  <si>
    <t>4.4</t>
  </si>
  <si>
    <t>5.5</t>
  </si>
  <si>
    <t>8.2</t>
  </si>
  <si>
    <t>11.2</t>
  </si>
  <si>
    <t>13.6</t>
  </si>
  <si>
    <t>13.7</t>
  </si>
  <si>
    <t>13.8</t>
  </si>
  <si>
    <t>13.9</t>
  </si>
  <si>
    <t>13.10</t>
  </si>
  <si>
    <t>VIDRIO TEMPLADO ESMERILADO 5mm INCOLORO, CON SOPORTE EN TUBO REDONDO DIAM. 1/2" EN ACERO INOXIDABLE.  PARA DIVISIONES DE ATENCIÓN AL PÚBLICO.  (2.10x1.60)</t>
  </si>
  <si>
    <t>PUERTA EN VIDRIO TEMPLADO ESMERILADO 5mm INCOLORO, CON ACCESORIOS EN ACERO INOXIDABLE Y TUBO 1/2" EN ACERO INOXIDABLE.  (1.00x2.10).  PARA OFICINAS DARCA.  (P-4)</t>
  </si>
  <si>
    <t>PUERTA DOBLE NAVE EN VIDRIO TEMPLADO 5mm INCOLORO, CON CANTONERA ELÉCTRICA, INCLUYE ACCESORIOS EN ACERO INOXIDABLE.  (1.35x2.15) PARA ENTRADA PERSONAL OFICINAS.  (P-3)</t>
  </si>
  <si>
    <t>MURO EN VIDRIO TEMPLADO INCOLORO 5mm.  INCLUYE ELEMENTOS DE SOPORTE EN ACERO INOXIDABLE.  PARA ENTRADA PRINCIPAL.  (3.10x2.65).  (V-7).</t>
  </si>
  <si>
    <t>PUERTA PERSIANA METALICA CR CAL 18 ANTICORROSIVO Y PINTURA ESMALTE.                           (P-2, P-5).  (2.10x0.80; 2.10x0.60)</t>
  </si>
  <si>
    <t>DIVISIÓN METÁLICA COLOR BLANCO, INCLUYE HOJA PUERTA METÁLICA.  PARA W.C. (1.80x0.75).</t>
  </si>
  <si>
    <t>DESMONTE INSTALACIONES ELECTRICAS EXISTENTES.</t>
  </si>
  <si>
    <t>SUMINISTRO E INSTALACIÓN DE SENSOR DE MOVIMIENTO W400 INCLUYE TUBERIA, CAJAS, CABLE Y TODO LO NECESARIO PARA SU CORRECTO FUNCIONAMIENTO.</t>
  </si>
  <si>
    <t>CONSTRUCCIÓN DE MURO DOBLE CARA, LÁMINAS SUPERBOARD 10mm, SOBRE PERFILERIA ROLADA CAL. 24 COLOCADA CADA 60 cms, CON TRATAMIENTO DE JUNTAS CON MASILLA TIPO JOINT COMPOUND SOBRE CINTA MALLA.  ACABADO EN PINTURA BLANCA TIPO VINILO I, A TRES (3) MANOS.  INCLUYE ANCLAJE A LOSAS Y PISOS EXISTENTES.</t>
  </si>
  <si>
    <t>VENTANA PERSIANA METALICA CR CAL 18 ANTICORROSIVO Y PINTURA ESMALTE.  (1.42x2.65).  (V-8)</t>
  </si>
  <si>
    <t>ACOMETIDA ELÉCTRICA 3x8F+ 1x8N + 1x6T INCLUYE TUBERIA PVC Y LOS ELEMENTOS DE FIJACIÓN</t>
  </si>
  <si>
    <t>ADECUACIÓN U.P.S</t>
  </si>
  <si>
    <t>ADECUACIÓN TABLERO REGULADO EXISTENTE, INCLUYE BALANCEO Y MARCACIÓN.</t>
  </si>
  <si>
    <t>SALIDA TOMA DOBLE CON POLO A TIERRA DE 125W COLOR NARANJA RED REGULADO</t>
  </si>
  <si>
    <t>SALIDA TOMA DOBLE DE 125W, POLO A TIERRA COLOR ALMENDRA PARA RED NORMAL</t>
  </si>
  <si>
    <t>SUMINISTRO E INSTALACION CAJA DE PASO TIPO C1 VER PLANO</t>
  </si>
  <si>
    <t>SUMINISTRO E INSTALACIÓN CAJAS DE PASO METÁLICAS 12X12"</t>
  </si>
  <si>
    <t>ALIMENTADOR CIRCUITOS CAFETERIA 3x12 INCLUYE TUBERÍA</t>
  </si>
  <si>
    <t>CANALIZACIÓN EN TIERRA 1D1 1/2" + 1D 3/4" + 2D1" ENTRE CAJA C1 INCLUYE ACCESORIOS</t>
  </si>
  <si>
    <t>ENTUBADO D1" DESDE RACK HASTA CAJA C1 Y TABLERO A CAJA C1 INCLUYE CURVAS Y ACCESORIOS</t>
  </si>
  <si>
    <t>CABLEADO ESTRUCTURADO</t>
  </si>
  <si>
    <t>RACK ABIERTO 2,1 M INCLUYE ANCLAJE BARRAJE DE TIERRA Y CONEXIÓN CON TIERRA TABLERO</t>
  </si>
  <si>
    <t>ORGANIZADOR VERTICAL</t>
  </si>
  <si>
    <t>ORGANIZADOR HORIZONTAL</t>
  </si>
  <si>
    <t>MARQUILLADO DATOS</t>
  </si>
  <si>
    <t>CERTIFICACION PUNTO DE RED</t>
  </si>
  <si>
    <t>CONEXIONES BARRA</t>
  </si>
  <si>
    <t>CCI, CENTRO CONTROL DE ILUMINACIÓN ZONA ATENCIÓN PÚBLICO, EN CAJA CERRADA CON PUERTA DE VIDRIO, INCLUYE INTERRUPTORES, MARCACIÓN Y PUESTA EN FUNCIONAMIENTO.</t>
  </si>
  <si>
    <t>CABLE MULTIPAR DE 25 PARES.5 mm2 USO INTERIOR CAT 3.</t>
  </si>
  <si>
    <t>MULTITOMA HORIZONTAL DE 6 TOMAS DOBLES 125 W, 20 A, POLO A TIERRA AISLADO COLOR NARANJA.</t>
  </si>
  <si>
    <t>SALIDA ILUMINACIÓN TUBERIA PVC INCLUYE TUBERIA, CAJAS, CABLE Y ACCESORIOS DE FIJACIÓN.</t>
  </si>
  <si>
    <t>SALIDA ILUMINACIÓN TUBERIA EMT INCLUYE TUBERIA, CAJAS, CABLE Y ACCESORIOS DE FIJACIÓN.</t>
  </si>
  <si>
    <t>SALIDA LÁMPARA DE EMERGENCIA Y SALIDA.</t>
  </si>
  <si>
    <t>ADECUACIÓN TABLERO EXISTENTE</t>
  </si>
  <si>
    <t>SUMINISTRO E INSTALACIÓN TABLERO TP DE 24 CIRCUITOS CON ESPACIO TOTALIZADOR, PUERTA CHAPETA.  INCLUYE BREAKERS SEGÚN PLANO.</t>
  </si>
  <si>
    <t>SALIDA INTERRUPTORES SENCILLOS INCLUYE TUBERIA, CAJAS, CABLE Y ELEMENTOS NECESARIOS PARA FIJACIÓN Y CORRECTO FUNCIONAMIENTO.</t>
  </si>
  <si>
    <t>SALIDA INTERRUPTORES CONMUTABLES INCLUYE TUBERIA, CAJAS, CABLE Y ELEMENTOS NECESARIOS PARA FIJACIÓN Y CORRECTO FUNCIONAMIENTO.</t>
  </si>
  <si>
    <t>SALIDA INTERRUPTORES DOBLES INCLUYE TUBERIA, CAJAS, CABLE Y ELEMENTOS NECESARIOS PARA FIJACIÓN Y CORRECTO FUNCIONAMIENTO.</t>
  </si>
  <si>
    <t>MARCACIÓN EN PLAQUETA ACRÍLICA PARA TOMA ELÉCTRICA REGULADA- TABLERO Y TOMAS.</t>
  </si>
  <si>
    <t>MARCACIÓN EN PLAQUETA ACRÍLICA PARA TOMA ELÉCTRICA NORMAL- TABLERO Y TOMAS.</t>
  </si>
  <si>
    <t>MARQUILLAS DE TABLEROS.</t>
  </si>
  <si>
    <t>SALIDA INTERRUPTOR TRIPLE INCLUYE TUBERIA, CAJAS, CABLE Y ELEMENTOS NECESARIOS PARA FIJACIÓN Y CORRECTO FUNCIONAMIENTO.</t>
  </si>
  <si>
    <t>Mayo 11 de 2011</t>
  </si>
  <si>
    <t>APARATOS SANITARIOS Y ACCESORIOS</t>
  </si>
  <si>
    <t>SUMINISTRO E INSTALACIÓN DE SANITARIO COMPLETO REF:STILO 30535, COLOR:BONE, INCLUYE ACOPLE DE MANGUERA Y ACCESORIOS. PARA OFICINA DARCA</t>
  </si>
  <si>
    <t>SUMINISTRO E INSTALACIÓN DE LAVAMANOS DE SOBREPONER REF: MARSELLA 01301, COLOR:BONE, INCLUYE LLAVE AUTOMÁTICA PARA LAVAMANOS REF: 947120001, INCLUYE ACOPLE MANGUERA LAVAMANOS Y SIFÓN DESAGÜE LAVAMANOS REF: 931430001.  PARA OFICINA DARCA</t>
  </si>
  <si>
    <t>SUMINISTRO E INSTALACIÓN DE SECADORES DE MANO REF: 706030001.  PARA OFICINA DARCA</t>
  </si>
  <si>
    <t>SUMINISTRO E INSTALACIÓN DE DISPENSADORES DE PAPEL.  PARA OFICINA DARCA</t>
  </si>
  <si>
    <t>ACOMETIDA PARA SALIDAS DE ILUMINACIÓN EXISTENTE INCLUYE TUBERÍA PVC CONDUIT 1/2"  3#12 AWG THHN</t>
  </si>
  <si>
    <t>SALIDA DE VOZ O DATOS CABLE CATEGORIA 6A</t>
  </si>
  <si>
    <t>SUMINISTRO E INSTALACION DE PATCH CORD CAT 6A DE 1M</t>
  </si>
  <si>
    <t>SUMINISTRO E INSTALACION DE PATCH CORD CAT 6A DE 3M</t>
  </si>
  <si>
    <t>PATH PANEL DE 24 PUERTOS RJ 45 CAT 6A Z MAX SIEMON</t>
  </si>
  <si>
    <t>SUMINISTRO E INSTALACIÓN DE VIDRIO LAMINADO DE 5mm SOBRE MUROS DE PANEL YESO ESTRUCTURA ACERO INOXIDABLE, INCLUYE ANCLAJES Y ACCESORIOS.</t>
  </si>
  <si>
    <t>CONSTRUCCIÓN E INSTALACIÓN DE VENTANA FIJA CON MARCO Y RETICULA EN PERFIL 3" x 1 1/2" T-103 Y U37 CON PISAVIDRIOS ALAMO S343 Y S344 PARA TODA LA RETICULA, EN ALUMINIO ANODIZADO NATURAL CON VIDRIO CRIOTAL FLOTADO 4mm.  ACABADO CERTIFICADO POR EL FABRICANTE.  DIMENSIONES VARIAS.</t>
  </si>
  <si>
    <t>1.6</t>
  </si>
  <si>
    <t>1.7</t>
  </si>
  <si>
    <t>10.0</t>
  </si>
  <si>
    <t>10.1</t>
  </si>
  <si>
    <t>10.2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</si>
  <si>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</si>
  <si>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</si>
  <si>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</si>
  <si>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</si>
  <si>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</si>
  <si>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</si>
  <si>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</si>
  <si>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</si>
  <si>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</si>
  <si>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</si>
  <si>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</si>
  <si>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</si>
  <si>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</si>
  <si>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</si>
  <si>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</si>
  <si>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</si>
  <si>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</si>
  <si>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</si>
  <si>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</si>
  <si>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</si>
  <si>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</si>
  <si>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</si>
  <si>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</si>
  <si>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12.1</t>
  </si>
  <si>
    <t>12.2</t>
  </si>
  <si>
    <t>12.3</t>
  </si>
  <si>
    <t>12.4</t>
  </si>
  <si>
    <t>12.5</t>
  </si>
  <si>
    <t>12.6</t>
  </si>
  <si>
    <t>12.7</t>
  </si>
  <si>
    <t>12.8</t>
  </si>
  <si>
    <t>12.9</t>
  </si>
  <si>
    <t>12.10</t>
  </si>
  <si>
    <t>12.11</t>
  </si>
  <si>
    <t>12.12</t>
  </si>
  <si>
    <t>14.7</t>
  </si>
  <si>
    <t>16.2</t>
  </si>
  <si>
    <t>16.3</t>
  </si>
  <si>
    <t>16.4</t>
  </si>
  <si>
    <t>17.0</t>
  </si>
  <si>
    <t>17.1</t>
  </si>
  <si>
    <t>ALERO EN CONCRETO 3000 PSI e=0.07m REFUERZO MALLA ELECTROSOLDADA REF: M-084.  COLOR GRIS BASALTO.  INCLUYE FORMALETA.</t>
  </si>
  <si>
    <t>PUERTA EN VIDRIO TEMPLADO 10mm INCOLORO, CON ACCESORIOS EN ACERO INOXIDABLE.  (1.00x2.65).  PARA ACCESO PRINCIPAL. (P-1)</t>
  </si>
  <si>
    <t>CONSTRUCCION DE LAS OFICINAS DE LA DIVISION DE ADMISIONES, REGISTRO Y CONTROL ACADEMICO DE LA UNIVERSIDAD DEL CAUCA- PRIMERA ETAPA</t>
  </si>
  <si>
    <t>Dirección Administrativa y de Servicios</t>
  </si>
  <si>
    <t>Unidad de Desarrollo de Infraestructura</t>
  </si>
</sst>
</file>

<file path=xl/styles.xml><?xml version="1.0" encoding="utf-8"?>
<styleSheet xmlns="http://schemas.openxmlformats.org/spreadsheetml/2006/main">
  <numFmts count="7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quot;$&quot;\ #,##0"/>
    <numFmt numFmtId="174" formatCode="&quot;$&quot;\ #,##0.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quot;C$&quot;#,##0_);\(&quot;C$&quot;#,##0\)"/>
    <numFmt numFmtId="182" formatCode="&quot;C$&quot;#,##0_);[Red]\(&quot;C$&quot;#,##0\)"/>
    <numFmt numFmtId="183" formatCode="&quot;C$&quot;#,##0.00_);\(&quot;C$&quot;#,##0.00\)"/>
    <numFmt numFmtId="184" formatCode="&quot;C$&quot;#,##0.00_);[Red]\(&quot;C$&quot;#,##0.00\)"/>
    <numFmt numFmtId="185" formatCode="_(&quot;C$&quot;* #,##0_);_(&quot;C$&quot;* \(#,##0\);_(&quot;C$&quot;* &quot;-&quot;_);_(@_)"/>
    <numFmt numFmtId="186" formatCode="_(&quot;C$&quot;* #,##0.00_);_(&quot;C$&quot;* \(#,##0.00\);_(&quot;C$&quot;* &quot;-&quot;??_);_(@_)"/>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_-* #,##0.00_-;\-* #,##0.00_-;_-* &quot;-&quot;??_-;_-@_-"/>
    <numFmt numFmtId="195" formatCode="#,##0\ &quot;Pta&quot;;\-#,##0\ &quot;Pta&quot;"/>
    <numFmt numFmtId="196" formatCode="#,##0\ &quot;Pta&quot;;[Red]\-#,##0\ &quot;Pta&quot;"/>
    <numFmt numFmtId="197" formatCode="#,##0.00\ &quot;Pta&quot;;\-#,##0.00\ &quot;Pta&quot;"/>
    <numFmt numFmtId="198" formatCode="#,##0.00\ &quot;Pta&quot;;[Red]\-#,##0.00\ &quot;Pta&quot;"/>
    <numFmt numFmtId="199" formatCode="_-* #,##0\ &quot;Pta&quot;_-;\-* #,##0\ &quot;Pta&quot;_-;_-* &quot;-&quot;\ &quot;Pta&quot;_-;_-@_-"/>
    <numFmt numFmtId="200" formatCode="_-* #,##0\ _P_t_a_-;\-* #,##0\ _P_t_a_-;_-* &quot;-&quot;\ _P_t_a_-;_-@_-"/>
    <numFmt numFmtId="201" formatCode="_-* #,##0.00\ &quot;Pta&quot;_-;\-* #,##0.00\ &quot;Pta&quot;_-;_-* &quot;-&quot;??\ &quot;Pta&quot;_-;_-@_-"/>
    <numFmt numFmtId="202" formatCode="_-* #,##0.00\ _P_t_a_-;\-* #,##0.00\ _P_t_a_-;_-* &quot;-&quot;??\ _P_t_a_-;_-@_-"/>
    <numFmt numFmtId="203" formatCode="&quot;N$&quot;#,##0_);\(&quot;N$&quot;#,##0\)"/>
    <numFmt numFmtId="204" formatCode="&quot;N$&quot;#,##0_);[Red]\(&quot;N$&quot;#,##0\)"/>
    <numFmt numFmtId="205" formatCode="&quot;N$&quot;#,##0.00_);\(&quot;N$&quot;#,##0.00\)"/>
    <numFmt numFmtId="206" formatCode="&quot;N$&quot;#,##0.00_);[Red]\(&quot;N$&quot;#,##0.00\)"/>
    <numFmt numFmtId="207" formatCode="_(&quot;N$&quot;* #,##0_);_(&quot;N$&quot;* \(#,##0\);_(&quot;N$&quot;* &quot;-&quot;_);_(@_)"/>
    <numFmt numFmtId="208" formatCode="_(&quot;N$&quot;* #,##0.00_);_(&quot;N$&quot;* \(#,##0.00\);_(&quot;N$&quot;* &quot;-&quot;??_);_(@_)"/>
    <numFmt numFmtId="209" formatCode="_-* #,##0.000000000000000000_-;\-* #,##0.000000000000000000_-;_-* &quot;-&quot;??_-;_-@_-"/>
    <numFmt numFmtId="210" formatCode="_(&quot;$&quot;* #,##0_);_(&quot;$&quot;* \(#,##0\);_(&quot;$&quot;* &quot;-&quot;??_);_(@_)"/>
    <numFmt numFmtId="211" formatCode="&quot;$&quot;#,##0"/>
    <numFmt numFmtId="212" formatCode="#,##0.0"/>
    <numFmt numFmtId="213" formatCode="#,##0.00;[Red]#,##0.00"/>
    <numFmt numFmtId="214" formatCode="#,##0.0;[Red]#,##0.0"/>
    <numFmt numFmtId="215" formatCode="#,##0;[Red]#,##0"/>
    <numFmt numFmtId="216" formatCode="#,##0.000"/>
    <numFmt numFmtId="217" formatCode="_-* #,##0.00\ _P_t_s_-;\-* #,##0.00\ _P_t_s_-;_-* &quot;-&quot;??\ _P_t_s_-;_-@_-"/>
    <numFmt numFmtId="218" formatCode="0.0"/>
    <numFmt numFmtId="219" formatCode="0.000"/>
    <numFmt numFmtId="220" formatCode="_ * #,##0.0_ ;_ * \-#,##0.0_ ;_ * &quot;-&quot;??_ ;_ @_ "/>
    <numFmt numFmtId="221" formatCode="_ * #,##0_ ;_ * \-#,##0_ ;_ * &quot;-&quot;??_ ;_ @_ "/>
    <numFmt numFmtId="222" formatCode="_ * #,##0.000_ ;_ * \-#,##0.000_ ;_ * &quot;-&quot;??_ ;_ @_ "/>
    <numFmt numFmtId="223" formatCode="&quot;$&quot;#,##0.00"/>
    <numFmt numFmtId="224" formatCode="[$-240A]dddd\,\ dd&quot; de &quot;mmmm&quot; de &quot;yyyy"/>
    <numFmt numFmtId="225" formatCode="[$-240A]hh:mm:ss\ AM/PM"/>
  </numFmts>
  <fonts count="52">
    <font>
      <sz val="10"/>
      <name val="Arial"/>
      <family val="0"/>
    </font>
    <font>
      <b/>
      <sz val="10"/>
      <name val="Arial"/>
      <family val="2"/>
    </font>
    <font>
      <u val="single"/>
      <sz val="10"/>
      <color indexed="12"/>
      <name val="Arial"/>
      <family val="2"/>
    </font>
    <font>
      <u val="single"/>
      <sz val="10"/>
      <color indexed="36"/>
      <name val="Arial"/>
      <family val="2"/>
    </font>
    <font>
      <b/>
      <i/>
      <sz val="8"/>
      <name val="Arial"/>
      <family val="2"/>
    </font>
    <font>
      <b/>
      <i/>
      <sz val="9"/>
      <name val="Arial"/>
      <family val="2"/>
    </font>
    <font>
      <sz val="12"/>
      <name val="Cambria"/>
      <family val="1"/>
    </font>
    <font>
      <sz val="10"/>
      <name val="Cambria"/>
      <family val="1"/>
    </font>
    <font>
      <b/>
      <sz val="10"/>
      <name val="Cambria"/>
      <family val="1"/>
    </font>
    <font>
      <b/>
      <sz val="9"/>
      <name val="Cambria"/>
      <family val="1"/>
    </font>
    <font>
      <b/>
      <sz val="12"/>
      <name val="Tahoma"/>
      <family val="2"/>
    </font>
    <font>
      <b/>
      <sz val="10"/>
      <name val="Tahoma"/>
      <family val="2"/>
    </font>
    <font>
      <b/>
      <sz val="8"/>
      <name val="Tahoma"/>
      <family val="2"/>
    </font>
    <font>
      <sz val="12"/>
      <name val="Tahoma"/>
      <family val="2"/>
    </font>
    <font>
      <sz val="12"/>
      <color indexed="8"/>
      <name val="Tahoma"/>
      <family val="2"/>
    </font>
    <font>
      <b/>
      <i/>
      <sz val="12"/>
      <name val="Tahoma"/>
      <family val="2"/>
    </font>
    <font>
      <sz val="10"/>
      <name val="Tahoma"/>
      <family val="2"/>
    </font>
    <font>
      <sz val="8"/>
      <name val="Tahoma"/>
      <family val="2"/>
    </font>
    <font>
      <sz val="10"/>
      <color indexed="8"/>
      <name val="Tahoma"/>
      <family val="2"/>
    </font>
    <font>
      <sz val="10"/>
      <color indexed="9"/>
      <name val="Tahoma"/>
      <family val="2"/>
    </font>
    <font>
      <sz val="10"/>
      <color indexed="17"/>
      <name val="Tahoma"/>
      <family val="2"/>
    </font>
    <font>
      <b/>
      <sz val="10"/>
      <color indexed="52"/>
      <name val="Tahoma"/>
      <family val="2"/>
    </font>
    <font>
      <b/>
      <sz val="10"/>
      <color indexed="9"/>
      <name val="Tahoma"/>
      <family val="2"/>
    </font>
    <font>
      <sz val="10"/>
      <color indexed="52"/>
      <name val="Tahoma"/>
      <family val="2"/>
    </font>
    <font>
      <b/>
      <sz val="11"/>
      <color indexed="56"/>
      <name val="Tahoma"/>
      <family val="2"/>
    </font>
    <font>
      <sz val="10"/>
      <color indexed="62"/>
      <name val="Tahoma"/>
      <family val="2"/>
    </font>
    <font>
      <sz val="10"/>
      <color indexed="20"/>
      <name val="Tahoma"/>
      <family val="2"/>
    </font>
    <font>
      <sz val="10"/>
      <color indexed="60"/>
      <name val="Tahoma"/>
      <family val="2"/>
    </font>
    <font>
      <b/>
      <sz val="10"/>
      <color indexed="63"/>
      <name val="Tahoma"/>
      <family val="2"/>
    </font>
    <font>
      <sz val="10"/>
      <color indexed="10"/>
      <name val="Tahoma"/>
      <family val="2"/>
    </font>
    <font>
      <i/>
      <sz val="10"/>
      <color indexed="23"/>
      <name val="Tahoma"/>
      <family val="2"/>
    </font>
    <font>
      <b/>
      <sz val="18"/>
      <color indexed="56"/>
      <name val="Cambria"/>
      <family val="2"/>
    </font>
    <font>
      <b/>
      <sz val="15"/>
      <color indexed="56"/>
      <name val="Tahoma"/>
      <family val="2"/>
    </font>
    <font>
      <b/>
      <sz val="13"/>
      <color indexed="56"/>
      <name val="Tahoma"/>
      <family val="2"/>
    </font>
    <font>
      <b/>
      <sz val="10"/>
      <color indexed="8"/>
      <name val="Tahoma"/>
      <family val="2"/>
    </font>
    <font>
      <sz val="10"/>
      <color theme="1"/>
      <name val="Tahoma"/>
      <family val="2"/>
    </font>
    <font>
      <sz val="10"/>
      <color theme="0"/>
      <name val="Tahoma"/>
      <family val="2"/>
    </font>
    <font>
      <sz val="10"/>
      <color rgb="FF006100"/>
      <name val="Tahoma"/>
      <family val="2"/>
    </font>
    <font>
      <b/>
      <sz val="10"/>
      <color rgb="FFFA7D00"/>
      <name val="Tahoma"/>
      <family val="2"/>
    </font>
    <font>
      <b/>
      <sz val="10"/>
      <color theme="0"/>
      <name val="Tahoma"/>
      <family val="2"/>
    </font>
    <font>
      <sz val="10"/>
      <color rgb="FFFA7D00"/>
      <name val="Tahoma"/>
      <family val="2"/>
    </font>
    <font>
      <b/>
      <sz val="11"/>
      <color theme="3"/>
      <name val="Tahoma"/>
      <family val="2"/>
    </font>
    <font>
      <sz val="10"/>
      <color rgb="FF3F3F76"/>
      <name val="Tahoma"/>
      <family val="2"/>
    </font>
    <font>
      <sz val="10"/>
      <color rgb="FF9C0006"/>
      <name val="Tahoma"/>
      <family val="2"/>
    </font>
    <font>
      <sz val="10"/>
      <color rgb="FF9C6500"/>
      <name val="Tahoma"/>
      <family val="2"/>
    </font>
    <font>
      <b/>
      <sz val="10"/>
      <color rgb="FF3F3F3F"/>
      <name val="Tahoma"/>
      <family val="2"/>
    </font>
    <font>
      <sz val="10"/>
      <color rgb="FFFF0000"/>
      <name val="Tahoma"/>
      <family val="2"/>
    </font>
    <font>
      <i/>
      <sz val="10"/>
      <color rgb="FF7F7F7F"/>
      <name val="Tahoma"/>
      <family val="2"/>
    </font>
    <font>
      <b/>
      <sz val="18"/>
      <color theme="3"/>
      <name val="Cambria"/>
      <family val="2"/>
    </font>
    <font>
      <b/>
      <sz val="15"/>
      <color theme="3"/>
      <name val="Tahoma"/>
      <family val="2"/>
    </font>
    <font>
      <b/>
      <sz val="13"/>
      <color theme="3"/>
      <name val="Tahoma"/>
      <family val="2"/>
    </font>
    <font>
      <b/>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89">
    <xf numFmtId="0" fontId="0" fillId="0" borderId="0" xfId="0" applyAlignment="1">
      <alignment/>
    </xf>
    <xf numFmtId="0" fontId="0" fillId="0" borderId="0" xfId="0" applyAlignment="1" applyProtection="1">
      <alignment/>
      <protection locked="0"/>
    </xf>
    <xf numFmtId="0" fontId="0" fillId="0" borderId="0" xfId="0" applyAlignment="1" applyProtection="1">
      <alignment/>
      <protection hidden="1"/>
    </xf>
    <xf numFmtId="0" fontId="0" fillId="0" borderId="0" xfId="0" applyAlignment="1" applyProtection="1">
      <alignment/>
      <protection hidden="1" locked="0"/>
    </xf>
    <xf numFmtId="0" fontId="0" fillId="0" borderId="0" xfId="0" applyBorder="1" applyAlignment="1" applyProtection="1">
      <alignment horizontal="center"/>
      <protection hidden="1" locked="0"/>
    </xf>
    <xf numFmtId="4" fontId="0" fillId="0" borderId="0" xfId="0" applyNumberFormat="1" applyBorder="1" applyAlignment="1" applyProtection="1">
      <alignment/>
      <protection hidden="1" locked="0"/>
    </xf>
    <xf numFmtId="0" fontId="0" fillId="0" borderId="0" xfId="0" applyBorder="1" applyAlignment="1" applyProtection="1">
      <alignment horizontal="justify" vertical="justify" wrapText="1"/>
      <protection hidden="1" locked="0"/>
    </xf>
    <xf numFmtId="0" fontId="0" fillId="0" borderId="0" xfId="0" applyAlignment="1" applyProtection="1">
      <alignment horizontal="justify" vertical="justify" wrapText="1"/>
      <protection hidden="1" locked="0"/>
    </xf>
    <xf numFmtId="0" fontId="0" fillId="0" borderId="0" xfId="0" applyAlignment="1" applyProtection="1">
      <alignment horizontal="justify" vertical="justify" wrapText="1"/>
      <protection locked="0"/>
    </xf>
    <xf numFmtId="0" fontId="0" fillId="0" borderId="0" xfId="0" applyAlignment="1" applyProtection="1">
      <alignment horizontal="center"/>
      <protection locked="0"/>
    </xf>
    <xf numFmtId="0" fontId="0" fillId="0" borderId="0" xfId="0" applyAlignment="1" applyProtection="1">
      <alignment horizontal="center"/>
      <protection hidden="1" locked="0"/>
    </xf>
    <xf numFmtId="49" fontId="0" fillId="0" borderId="0" xfId="0" applyNumberFormat="1" applyBorder="1" applyAlignment="1" applyProtection="1">
      <alignment horizontal="center"/>
      <protection hidden="1" locked="0"/>
    </xf>
    <xf numFmtId="49" fontId="0" fillId="0" borderId="0" xfId="0" applyNumberFormat="1" applyAlignment="1" applyProtection="1">
      <alignment/>
      <protection hidden="1" locked="0"/>
    </xf>
    <xf numFmtId="49" fontId="0" fillId="0" borderId="0" xfId="0" applyNumberFormat="1" applyAlignment="1" applyProtection="1">
      <alignment/>
      <protection locked="0"/>
    </xf>
    <xf numFmtId="4" fontId="0" fillId="0" borderId="0" xfId="0" applyNumberFormat="1" applyAlignment="1" applyProtection="1">
      <alignment/>
      <protection hidden="1" locked="0"/>
    </xf>
    <xf numFmtId="0" fontId="1" fillId="0" borderId="0" xfId="0" applyFont="1" applyBorder="1" applyAlignment="1" applyProtection="1">
      <alignment horizontal="justify" vertical="justify" wrapText="1"/>
      <protection hidden="1" locked="0"/>
    </xf>
    <xf numFmtId="0" fontId="4" fillId="0" borderId="0" xfId="0" applyFont="1" applyAlignment="1">
      <alignment/>
    </xf>
    <xf numFmtId="0" fontId="5" fillId="0" borderId="0" xfId="0" applyFont="1" applyAlignment="1">
      <alignment horizontal="center"/>
    </xf>
    <xf numFmtId="0" fontId="0" fillId="0" borderId="0" xfId="0" applyAlignment="1">
      <alignment horizontal="center"/>
    </xf>
    <xf numFmtId="4" fontId="1" fillId="0" borderId="0" xfId="0" applyNumberFormat="1" applyFont="1" applyBorder="1" applyAlignment="1" applyProtection="1">
      <alignment/>
      <protection hidden="1" locked="0"/>
    </xf>
    <xf numFmtId="10" fontId="0" fillId="0" borderId="0" xfId="0" applyNumberFormat="1" applyBorder="1" applyAlignment="1" applyProtection="1">
      <alignment horizontal="center"/>
      <protection hidden="1" locked="0"/>
    </xf>
    <xf numFmtId="221" fontId="0" fillId="0" borderId="0" xfId="48" applyNumberFormat="1" applyFont="1" applyAlignment="1" applyProtection="1">
      <alignment/>
      <protection hidden="1" locked="0"/>
    </xf>
    <xf numFmtId="49" fontId="7" fillId="0" borderId="0" xfId="0" applyNumberFormat="1" applyFont="1" applyBorder="1" applyAlignment="1" applyProtection="1">
      <alignment horizontal="center"/>
      <protection hidden="1" locked="0"/>
    </xf>
    <xf numFmtId="0" fontId="7" fillId="0" borderId="0" xfId="0" applyFont="1" applyBorder="1" applyAlignment="1" applyProtection="1">
      <alignment horizontal="justify" vertical="justify" wrapText="1"/>
      <protection hidden="1" locked="0"/>
    </xf>
    <xf numFmtId="10" fontId="7" fillId="0" borderId="0" xfId="0" applyNumberFormat="1" applyFont="1" applyBorder="1" applyAlignment="1" applyProtection="1">
      <alignment horizontal="center"/>
      <protection hidden="1" locked="0"/>
    </xf>
    <xf numFmtId="4" fontId="7" fillId="0" borderId="0" xfId="0" applyNumberFormat="1" applyFont="1" applyBorder="1" applyAlignment="1" applyProtection="1">
      <alignment/>
      <protection hidden="1" locked="0"/>
    </xf>
    <xf numFmtId="0" fontId="7" fillId="0" borderId="0" xfId="0" applyFont="1" applyBorder="1" applyAlignment="1" applyProtection="1">
      <alignment horizontal="center"/>
      <protection hidden="1" locked="0"/>
    </xf>
    <xf numFmtId="0" fontId="8" fillId="0" borderId="0" xfId="0" applyFont="1" applyBorder="1" applyAlignment="1" applyProtection="1">
      <alignment horizontal="justify" vertical="justify" wrapText="1"/>
      <protection hidden="1" locked="0"/>
    </xf>
    <xf numFmtId="4" fontId="8" fillId="0" borderId="0" xfId="0" applyNumberFormat="1" applyFont="1" applyBorder="1" applyAlignment="1" applyProtection="1">
      <alignment/>
      <protection hidden="1" locked="0"/>
    </xf>
    <xf numFmtId="0" fontId="8" fillId="0" borderId="0" xfId="0" applyFont="1" applyAlignment="1">
      <alignment horizontal="centerContinuous"/>
    </xf>
    <xf numFmtId="0" fontId="9" fillId="0" borderId="0" xfId="0" applyFont="1" applyAlignment="1">
      <alignment horizontal="centerContinuous"/>
    </xf>
    <xf numFmtId="0" fontId="5" fillId="0" borderId="0" xfId="0" applyFont="1" applyAlignment="1">
      <alignment/>
    </xf>
    <xf numFmtId="3" fontId="0" fillId="0" borderId="0" xfId="0" applyNumberFormat="1" applyAlignment="1" applyProtection="1">
      <alignment/>
      <protection hidden="1" locked="0"/>
    </xf>
    <xf numFmtId="0" fontId="6" fillId="0" borderId="0" xfId="0" applyFont="1" applyAlignment="1" applyProtection="1">
      <alignment/>
      <protection hidden="1" locked="0"/>
    </xf>
    <xf numFmtId="0" fontId="0" fillId="33" borderId="0" xfId="0" applyFill="1" applyAlignment="1" applyProtection="1">
      <alignment/>
      <protection hidden="1" locked="0"/>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xf>
    <xf numFmtId="49" fontId="11" fillId="0" borderId="10" xfId="0" applyNumberFormat="1" applyFont="1" applyBorder="1" applyAlignment="1" applyProtection="1">
      <alignment horizontal="center" vertical="center"/>
      <protection hidden="1" locked="0"/>
    </xf>
    <xf numFmtId="0" fontId="13" fillId="0" borderId="10" xfId="0" applyFont="1" applyBorder="1" applyAlignment="1" applyProtection="1">
      <alignment horizontal="justify" vertical="justify" wrapText="1"/>
      <protection hidden="1" locked="0"/>
    </xf>
    <xf numFmtId="4" fontId="13" fillId="0" borderId="10" xfId="0" applyNumberFormat="1" applyFont="1" applyBorder="1" applyAlignment="1" applyProtection="1">
      <alignment horizontal="center" vertical="center"/>
      <protection hidden="1" locked="0"/>
    </xf>
    <xf numFmtId="4" fontId="13" fillId="0" borderId="10" xfId="0" applyNumberFormat="1" applyFont="1" applyBorder="1" applyAlignment="1" applyProtection="1">
      <alignment horizontal="right" vertical="center"/>
      <protection hidden="1" locked="0"/>
    </xf>
    <xf numFmtId="3" fontId="13" fillId="0" borderId="10" xfId="0" applyNumberFormat="1" applyFont="1" applyBorder="1" applyAlignment="1" applyProtection="1">
      <alignment horizontal="right" vertical="center"/>
      <protection hidden="1" locked="0"/>
    </xf>
    <xf numFmtId="3" fontId="13" fillId="33" borderId="10" xfId="0" applyNumberFormat="1" applyFont="1" applyFill="1" applyBorder="1" applyAlignment="1" applyProtection="1">
      <alignment horizontal="right" vertical="center"/>
      <protection hidden="1" locked="0"/>
    </xf>
    <xf numFmtId="0" fontId="13" fillId="33" borderId="10" xfId="0" applyFont="1" applyFill="1" applyBorder="1" applyAlignment="1">
      <alignment/>
    </xf>
    <xf numFmtId="0" fontId="14" fillId="0" borderId="10" xfId="0" applyFont="1" applyBorder="1" applyAlignment="1">
      <alignment horizontal="center" vertical="center"/>
    </xf>
    <xf numFmtId="2" fontId="14" fillId="0" borderId="10" xfId="0" applyNumberFormat="1" applyFont="1" applyBorder="1" applyAlignment="1">
      <alignment horizontal="right" vertical="center"/>
    </xf>
    <xf numFmtId="3" fontId="13" fillId="0" borderId="10" xfId="0" applyNumberFormat="1" applyFont="1" applyBorder="1" applyAlignment="1">
      <alignment/>
    </xf>
    <xf numFmtId="0" fontId="10" fillId="0" borderId="10" xfId="0" applyFont="1" applyBorder="1" applyAlignment="1" applyProtection="1">
      <alignment horizontal="center" vertical="center" wrapText="1"/>
      <protection hidden="1" locked="0"/>
    </xf>
    <xf numFmtId="4" fontId="13" fillId="33" borderId="10" xfId="0" applyNumberFormat="1" applyFont="1" applyFill="1" applyBorder="1" applyAlignment="1" applyProtection="1">
      <alignment horizontal="right" vertical="center"/>
      <protection hidden="1" locked="0"/>
    </xf>
    <xf numFmtId="0" fontId="13" fillId="33" borderId="11" xfId="0" applyFont="1" applyFill="1" applyBorder="1" applyAlignment="1">
      <alignment vertical="center" wrapText="1"/>
    </xf>
    <xf numFmtId="0" fontId="13" fillId="0" borderId="10" xfId="0" applyFont="1" applyBorder="1" applyAlignment="1">
      <alignment horizontal="center" vertical="center" wrapText="1"/>
    </xf>
    <xf numFmtId="2" fontId="13" fillId="0" borderId="10" xfId="0" applyNumberFormat="1" applyFont="1" applyBorder="1" applyAlignment="1">
      <alignment horizontal="right" vertical="center" wrapText="1"/>
    </xf>
    <xf numFmtId="221" fontId="13" fillId="0" borderId="10" xfId="48" applyNumberFormat="1" applyFont="1" applyBorder="1" applyAlignment="1">
      <alignment horizontal="right" vertical="center"/>
    </xf>
    <xf numFmtId="0" fontId="13" fillId="0" borderId="10" xfId="0" applyFont="1" applyFill="1" applyBorder="1" applyAlignment="1">
      <alignment horizontal="center" vertical="center" wrapText="1"/>
    </xf>
    <xf numFmtId="2" fontId="13" fillId="0" borderId="10" xfId="0" applyNumberFormat="1" applyFont="1" applyFill="1" applyBorder="1" applyAlignment="1">
      <alignment horizontal="right" vertical="center" wrapText="1"/>
    </xf>
    <xf numFmtId="0" fontId="13" fillId="33" borderId="11" xfId="0" applyFont="1" applyFill="1" applyBorder="1" applyAlignment="1">
      <alignment wrapText="1"/>
    </xf>
    <xf numFmtId="223" fontId="13" fillId="33" borderId="11" xfId="0" applyNumberFormat="1" applyFont="1" applyFill="1" applyBorder="1" applyAlignment="1">
      <alignment wrapText="1"/>
    </xf>
    <xf numFmtId="0" fontId="15" fillId="33" borderId="12" xfId="0" applyFont="1" applyFill="1" applyBorder="1" applyAlignment="1">
      <alignment vertical="center" wrapText="1"/>
    </xf>
    <xf numFmtId="0" fontId="15" fillId="33" borderId="13" xfId="0" applyFont="1" applyFill="1" applyBorder="1" applyAlignment="1">
      <alignment horizontal="center" vertical="center" wrapText="1"/>
    </xf>
    <xf numFmtId="2" fontId="15" fillId="33" borderId="13" xfId="0" applyNumberFormat="1" applyFont="1" applyFill="1" applyBorder="1" applyAlignment="1">
      <alignment horizontal="right" vertical="center" wrapText="1"/>
    </xf>
    <xf numFmtId="221" fontId="15" fillId="33" borderId="13" xfId="48" applyNumberFormat="1" applyFont="1" applyFill="1" applyBorder="1" applyAlignment="1">
      <alignment horizontal="right" vertical="center" wrapText="1"/>
    </xf>
    <xf numFmtId="221" fontId="15" fillId="33" borderId="11" xfId="48" applyNumberFormat="1" applyFont="1" applyFill="1" applyBorder="1" applyAlignment="1">
      <alignment horizontal="right" vertical="center" wrapText="1"/>
    </xf>
    <xf numFmtId="0" fontId="13" fillId="0" borderId="11" xfId="0" applyFont="1" applyBorder="1" applyAlignment="1">
      <alignment vertical="center" wrapText="1"/>
    </xf>
    <xf numFmtId="214" fontId="13" fillId="33" borderId="10" xfId="0" applyNumberFormat="1" applyFont="1" applyFill="1" applyBorder="1" applyAlignment="1">
      <alignment horizontal="center" vertical="center"/>
    </xf>
    <xf numFmtId="2" fontId="13" fillId="33" borderId="10" xfId="0" applyNumberFormat="1" applyFont="1" applyFill="1" applyBorder="1" applyAlignment="1">
      <alignment horizontal="right" vertical="center"/>
    </xf>
    <xf numFmtId="0" fontId="13" fillId="33" borderId="10" xfId="0" applyFont="1" applyFill="1" applyBorder="1" applyAlignment="1">
      <alignment horizontal="center" vertical="center"/>
    </xf>
    <xf numFmtId="2" fontId="1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 fontId="13" fillId="0" borderId="10" xfId="0" applyNumberFormat="1" applyFont="1" applyFill="1" applyBorder="1" applyAlignment="1">
      <alignment horizontal="center" vertical="center"/>
    </xf>
    <xf numFmtId="0" fontId="10" fillId="0" borderId="10" xfId="0" applyFont="1" applyBorder="1" applyAlignment="1" applyProtection="1">
      <alignment horizontal="center" vertical="justify" wrapText="1"/>
      <protection hidden="1" locked="0"/>
    </xf>
    <xf numFmtId="49" fontId="13" fillId="0" borderId="0" xfId="0" applyNumberFormat="1" applyFont="1" applyBorder="1" applyAlignment="1" applyProtection="1">
      <alignment horizontal="center"/>
      <protection hidden="1" locked="0"/>
    </xf>
    <xf numFmtId="0" fontId="10" fillId="0" borderId="10" xfId="0" applyFont="1" applyBorder="1" applyAlignment="1" applyProtection="1">
      <alignment horizontal="justify" vertical="justify" wrapText="1"/>
      <protection hidden="1" locked="0"/>
    </xf>
    <xf numFmtId="0" fontId="10" fillId="0" borderId="10" xfId="0" applyFont="1" applyBorder="1" applyAlignment="1" applyProtection="1">
      <alignment horizontal="center"/>
      <protection hidden="1" locked="0"/>
    </xf>
    <xf numFmtId="0" fontId="10" fillId="0" borderId="10" xfId="0" applyFont="1" applyBorder="1" applyAlignment="1" applyProtection="1">
      <alignment horizontal="right"/>
      <protection hidden="1" locked="0"/>
    </xf>
    <xf numFmtId="3" fontId="10" fillId="0" borderId="10" xfId="0" applyNumberFormat="1" applyFont="1" applyBorder="1" applyAlignment="1" applyProtection="1">
      <alignment horizontal="right"/>
      <protection hidden="1" locked="0"/>
    </xf>
    <xf numFmtId="0" fontId="10" fillId="0" borderId="10" xfId="0" applyFont="1" applyBorder="1" applyAlignment="1" applyProtection="1">
      <alignment/>
      <protection hidden="1" locked="0"/>
    </xf>
    <xf numFmtId="3" fontId="10" fillId="0" borderId="10" xfId="0" applyNumberFormat="1" applyFont="1" applyBorder="1" applyAlignment="1" applyProtection="1">
      <alignment/>
      <protection hidden="1" locked="0"/>
    </xf>
    <xf numFmtId="0" fontId="12" fillId="0" borderId="10" xfId="0" applyFont="1" applyBorder="1" applyAlignment="1" applyProtection="1">
      <alignment horizontal="justify" vertical="justify" wrapText="1"/>
      <protection hidden="1" locked="0"/>
    </xf>
    <xf numFmtId="0" fontId="13" fillId="0" borderId="0" xfId="0" applyFont="1" applyAlignment="1">
      <alignment/>
    </xf>
    <xf numFmtId="0" fontId="16" fillId="0" borderId="0" xfId="0" applyFont="1" applyBorder="1" applyAlignment="1" applyProtection="1">
      <alignment horizontal="center"/>
      <protection hidden="1" locked="0"/>
    </xf>
    <xf numFmtId="4" fontId="16" fillId="0" borderId="0" xfId="0" applyNumberFormat="1" applyFont="1" applyBorder="1" applyAlignment="1" applyProtection="1">
      <alignment/>
      <protection hidden="1" locked="0"/>
    </xf>
    <xf numFmtId="4" fontId="13" fillId="0" borderId="0" xfId="0" applyNumberFormat="1" applyFont="1" applyBorder="1" applyAlignment="1" applyProtection="1">
      <alignment/>
      <protection hidden="1" locked="0"/>
    </xf>
    <xf numFmtId="4" fontId="17" fillId="0" borderId="0" xfId="0" applyNumberFormat="1" applyFont="1" applyBorder="1" applyAlignment="1" applyProtection="1">
      <alignment/>
      <protection hidden="1" locked="0"/>
    </xf>
    <xf numFmtId="0" fontId="5" fillId="0" borderId="0" xfId="0" applyFont="1" applyAlignment="1">
      <alignment horizontal="right"/>
    </xf>
    <xf numFmtId="0" fontId="7" fillId="0" borderId="0" xfId="0" applyFont="1" applyBorder="1" applyAlignment="1">
      <alignment horizontal="center"/>
    </xf>
    <xf numFmtId="0" fontId="13" fillId="0" borderId="0" xfId="0" applyFont="1" applyAlignment="1">
      <alignment horizontal="center" vertical="center"/>
    </xf>
    <xf numFmtId="0" fontId="16" fillId="0" borderId="0" xfId="0" applyFont="1" applyAlignment="1">
      <alignment horizontal="center" vertical="center"/>
    </xf>
    <xf numFmtId="0" fontId="8"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609600</xdr:colOff>
      <xdr:row>4</xdr:row>
      <xdr:rowOff>0</xdr:rowOff>
    </xdr:to>
    <xdr:pic>
      <xdr:nvPicPr>
        <xdr:cNvPr id="1" name="Picture 1" descr="Escudo Unicacua"/>
        <xdr:cNvPicPr preferRelativeResize="1">
          <a:picLocks noChangeAspect="1"/>
        </xdr:cNvPicPr>
      </xdr:nvPicPr>
      <xdr:blipFill>
        <a:blip r:embed="rId1"/>
        <a:stretch>
          <a:fillRect/>
        </a:stretch>
      </xdr:blipFill>
      <xdr:spPr>
        <a:xfrm>
          <a:off x="485775" y="0"/>
          <a:ext cx="6096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7"/>
  <sheetViews>
    <sheetView showZeros="0" tabSelected="1" zoomScale="90" zoomScaleNormal="90" zoomScalePageLayoutView="0" workbookViewId="0" topLeftCell="A1">
      <selection activeCell="E18" sqref="E18"/>
    </sheetView>
  </sheetViews>
  <sheetFormatPr defaultColWidth="11.421875" defaultRowHeight="12.75"/>
  <cols>
    <col min="1" max="1" width="7.28125" style="13" customWidth="1"/>
    <col min="2" max="2" width="47.28125" style="8" customWidth="1"/>
    <col min="3" max="3" width="8.140625" style="9" customWidth="1"/>
    <col min="4" max="4" width="10.28125" style="1" customWidth="1"/>
    <col min="5" max="5" width="13.7109375" style="1" customWidth="1"/>
    <col min="6" max="6" width="15.421875" style="1" customWidth="1"/>
    <col min="7" max="7" width="13.28125" style="1" customWidth="1"/>
    <col min="8" max="8" width="12.7109375" style="1" bestFit="1" customWidth="1"/>
    <col min="9" max="9" width="15.7109375" style="1" bestFit="1" customWidth="1"/>
    <col min="10" max="16384" width="11.421875" style="1" customWidth="1"/>
  </cols>
  <sheetData>
    <row r="1" spans="1:6" s="2" customFormat="1" ht="12.75">
      <c r="A1"/>
      <c r="B1" s="31" t="s">
        <v>14</v>
      </c>
      <c r="C1" s="16"/>
      <c r="D1" s="17"/>
      <c r="E1"/>
      <c r="F1"/>
    </row>
    <row r="2" spans="1:6" s="2" customFormat="1" ht="12.75">
      <c r="A2"/>
      <c r="B2" s="31" t="s">
        <v>15</v>
      </c>
      <c r="C2" s="16"/>
      <c r="D2" s="17"/>
      <c r="E2"/>
      <c r="F2"/>
    </row>
    <row r="3" spans="1:6" s="2" customFormat="1" ht="12.75">
      <c r="A3"/>
      <c r="B3" s="84" t="s">
        <v>248</v>
      </c>
      <c r="C3" s="16"/>
      <c r="D3" s="17"/>
      <c r="E3"/>
      <c r="F3"/>
    </row>
    <row r="4" spans="1:6" s="2" customFormat="1" ht="12.75">
      <c r="A4"/>
      <c r="B4" s="84" t="s">
        <v>249</v>
      </c>
      <c r="C4" s="16"/>
      <c r="D4" s="18"/>
      <c r="E4"/>
      <c r="F4"/>
    </row>
    <row r="5" spans="1:6" s="2" customFormat="1" ht="12.75">
      <c r="A5"/>
      <c r="B5" s="16"/>
      <c r="C5" s="16"/>
      <c r="D5" s="18"/>
      <c r="E5"/>
      <c r="F5"/>
    </row>
    <row r="6" spans="1:6" s="2" customFormat="1" ht="15.75" customHeight="1">
      <c r="A6" s="88" t="s">
        <v>247</v>
      </c>
      <c r="B6" s="88"/>
      <c r="C6" s="88"/>
      <c r="D6" s="88"/>
      <c r="E6" s="88"/>
      <c r="F6" s="88"/>
    </row>
    <row r="7" spans="1:6" s="3" customFormat="1" ht="15.75" customHeight="1">
      <c r="A7" s="88"/>
      <c r="B7" s="88"/>
      <c r="C7" s="88"/>
      <c r="D7" s="88"/>
      <c r="E7" s="88"/>
      <c r="F7" s="88"/>
    </row>
    <row r="8" spans="1:6" s="3" customFormat="1" ht="12.75">
      <c r="A8" s="30"/>
      <c r="B8" s="29"/>
      <c r="C8" s="29"/>
      <c r="D8" s="29"/>
      <c r="E8" s="85" t="s">
        <v>186</v>
      </c>
      <c r="F8" s="85"/>
    </row>
    <row r="9" spans="1:6" s="3" customFormat="1" ht="15">
      <c r="A9" s="35" t="s">
        <v>16</v>
      </c>
      <c r="B9" s="35" t="s">
        <v>17</v>
      </c>
      <c r="C9" s="35" t="s">
        <v>18</v>
      </c>
      <c r="D9" s="35" t="s">
        <v>19</v>
      </c>
      <c r="E9" s="35" t="s">
        <v>20</v>
      </c>
      <c r="F9" s="35" t="s">
        <v>21</v>
      </c>
    </row>
    <row r="10" spans="1:6" s="3" customFormat="1" ht="15">
      <c r="A10" s="36" t="s">
        <v>48</v>
      </c>
      <c r="B10" s="35" t="s">
        <v>47</v>
      </c>
      <c r="C10" s="37"/>
      <c r="D10" s="37"/>
      <c r="E10" s="37"/>
      <c r="F10" s="37"/>
    </row>
    <row r="11" spans="1:6" s="3" customFormat="1" ht="30" customHeight="1">
      <c r="A11" s="38" t="s">
        <v>49</v>
      </c>
      <c r="B11" s="39" t="s">
        <v>13</v>
      </c>
      <c r="C11" s="40" t="s">
        <v>2</v>
      </c>
      <c r="D11" s="41">
        <v>400</v>
      </c>
      <c r="E11" s="42">
        <v>579</v>
      </c>
      <c r="F11" s="42">
        <f>ROUNDUP(+D11*E11,0)</f>
        <v>231600</v>
      </c>
    </row>
    <row r="12" spans="1:6" s="3" customFormat="1" ht="30">
      <c r="A12" s="38" t="s">
        <v>50</v>
      </c>
      <c r="B12" s="39" t="s">
        <v>109</v>
      </c>
      <c r="C12" s="40" t="s">
        <v>2</v>
      </c>
      <c r="D12" s="41">
        <v>400</v>
      </c>
      <c r="E12" s="42">
        <v>3012</v>
      </c>
      <c r="F12" s="42">
        <f aca="true" t="shared" si="0" ref="F12:F51">ROUNDUP(+D12*E12,0)</f>
        <v>1204800</v>
      </c>
    </row>
    <row r="13" spans="1:6" s="3" customFormat="1" ht="60">
      <c r="A13" s="38" t="s">
        <v>51</v>
      </c>
      <c r="B13" s="39" t="s">
        <v>110</v>
      </c>
      <c r="C13" s="40" t="s">
        <v>0</v>
      </c>
      <c r="D13" s="41">
        <v>3</v>
      </c>
      <c r="E13" s="42">
        <v>203640</v>
      </c>
      <c r="F13" s="42">
        <f t="shared" si="0"/>
        <v>610920</v>
      </c>
    </row>
    <row r="14" spans="1:6" s="3" customFormat="1" ht="30">
      <c r="A14" s="38" t="s">
        <v>52</v>
      </c>
      <c r="B14" s="39" t="s">
        <v>36</v>
      </c>
      <c r="C14" s="40" t="s">
        <v>2</v>
      </c>
      <c r="D14" s="41">
        <v>365</v>
      </c>
      <c r="E14" s="42">
        <v>4610</v>
      </c>
      <c r="F14" s="42">
        <f t="shared" si="0"/>
        <v>1682650</v>
      </c>
    </row>
    <row r="15" spans="1:6" s="3" customFormat="1" ht="18" customHeight="1">
      <c r="A15" s="38" t="s">
        <v>53</v>
      </c>
      <c r="B15" s="39" t="s">
        <v>3</v>
      </c>
      <c r="C15" s="40" t="s">
        <v>1</v>
      </c>
      <c r="D15" s="41">
        <v>1</v>
      </c>
      <c r="E15" s="43">
        <v>264966</v>
      </c>
      <c r="F15" s="42">
        <f t="shared" si="0"/>
        <v>264966</v>
      </c>
    </row>
    <row r="16" spans="1:6" s="3" customFormat="1" ht="30" customHeight="1">
      <c r="A16" s="38" t="s">
        <v>199</v>
      </c>
      <c r="B16" s="39" t="s">
        <v>150</v>
      </c>
      <c r="C16" s="40" t="s">
        <v>1</v>
      </c>
      <c r="D16" s="41">
        <v>1</v>
      </c>
      <c r="E16" s="43">
        <v>350000</v>
      </c>
      <c r="F16" s="42">
        <f>ROUNDUP(+D16*E16,0)</f>
        <v>350000</v>
      </c>
    </row>
    <row r="17" spans="1:6" s="3" customFormat="1" ht="15">
      <c r="A17" s="38" t="s">
        <v>200</v>
      </c>
      <c r="B17" s="44" t="s">
        <v>177</v>
      </c>
      <c r="C17" s="45" t="s">
        <v>1</v>
      </c>
      <c r="D17" s="46">
        <v>1</v>
      </c>
      <c r="E17" s="47">
        <v>180000</v>
      </c>
      <c r="F17" s="47">
        <f>+E17*D17</f>
        <v>180000</v>
      </c>
    </row>
    <row r="18" spans="1:6" s="3" customFormat="1" ht="15">
      <c r="A18" s="38" t="s">
        <v>128</v>
      </c>
      <c r="B18" s="48" t="s">
        <v>54</v>
      </c>
      <c r="C18" s="40"/>
      <c r="D18" s="41"/>
      <c r="E18" s="43"/>
      <c r="F18" s="42">
        <f t="shared" si="0"/>
        <v>0</v>
      </c>
    </row>
    <row r="19" spans="1:6" s="3" customFormat="1" ht="32.25" customHeight="1">
      <c r="A19" s="38" t="s">
        <v>55</v>
      </c>
      <c r="B19" s="39" t="s">
        <v>112</v>
      </c>
      <c r="C19" s="40" t="s">
        <v>4</v>
      </c>
      <c r="D19" s="41">
        <v>8.5</v>
      </c>
      <c r="E19" s="42">
        <v>12000</v>
      </c>
      <c r="F19" s="42">
        <f t="shared" si="0"/>
        <v>102000</v>
      </c>
    </row>
    <row r="20" spans="1:6" s="3" customFormat="1" ht="30">
      <c r="A20" s="38" t="s">
        <v>129</v>
      </c>
      <c r="B20" s="39" t="s">
        <v>113</v>
      </c>
      <c r="C20" s="40" t="s">
        <v>4</v>
      </c>
      <c r="D20" s="41">
        <v>3</v>
      </c>
      <c r="E20" s="42">
        <v>401887</v>
      </c>
      <c r="F20" s="42">
        <f t="shared" si="0"/>
        <v>1205661</v>
      </c>
    </row>
    <row r="21" spans="1:6" s="3" customFormat="1" ht="30">
      <c r="A21" s="38" t="s">
        <v>130</v>
      </c>
      <c r="B21" s="39" t="s">
        <v>37</v>
      </c>
      <c r="C21" s="40" t="s">
        <v>4</v>
      </c>
      <c r="D21" s="41">
        <v>10</v>
      </c>
      <c r="E21" s="42">
        <v>418162</v>
      </c>
      <c r="F21" s="42">
        <f t="shared" si="0"/>
        <v>4181620</v>
      </c>
    </row>
    <row r="22" spans="1:6" s="3" customFormat="1" ht="30">
      <c r="A22" s="38" t="s">
        <v>131</v>
      </c>
      <c r="B22" s="39" t="s">
        <v>38</v>
      </c>
      <c r="C22" s="40" t="s">
        <v>4</v>
      </c>
      <c r="D22" s="41">
        <v>5.6</v>
      </c>
      <c r="E22" s="42">
        <v>465000</v>
      </c>
      <c r="F22" s="42">
        <f t="shared" si="0"/>
        <v>2604000</v>
      </c>
    </row>
    <row r="23" spans="1:6" s="3" customFormat="1" ht="15">
      <c r="A23" s="38" t="s">
        <v>132</v>
      </c>
      <c r="B23" s="39" t="s">
        <v>33</v>
      </c>
      <c r="C23" s="40" t="s">
        <v>5</v>
      </c>
      <c r="D23" s="41">
        <v>2200</v>
      </c>
      <c r="E23" s="42">
        <v>3200</v>
      </c>
      <c r="F23" s="42">
        <f t="shared" si="0"/>
        <v>7040000</v>
      </c>
    </row>
    <row r="24" spans="1:6" s="3" customFormat="1" ht="15">
      <c r="A24" s="38" t="s">
        <v>56</v>
      </c>
      <c r="B24" s="48" t="s">
        <v>61</v>
      </c>
      <c r="C24" s="40"/>
      <c r="D24" s="41"/>
      <c r="E24" s="42"/>
      <c r="F24" s="42">
        <f t="shared" si="0"/>
        <v>0</v>
      </c>
    </row>
    <row r="25" spans="1:6" s="3" customFormat="1" ht="45">
      <c r="A25" s="38" t="s">
        <v>57</v>
      </c>
      <c r="B25" s="39" t="s">
        <v>114</v>
      </c>
      <c r="C25" s="40" t="s">
        <v>2</v>
      </c>
      <c r="D25" s="41">
        <v>174</v>
      </c>
      <c r="E25" s="42">
        <v>43873</v>
      </c>
      <c r="F25" s="42">
        <f t="shared" si="0"/>
        <v>7633902</v>
      </c>
    </row>
    <row r="26" spans="1:6" s="3" customFormat="1" ht="15">
      <c r="A26" s="38" t="s">
        <v>59</v>
      </c>
      <c r="B26" s="48" t="s">
        <v>64</v>
      </c>
      <c r="C26" s="40"/>
      <c r="D26" s="41"/>
      <c r="E26" s="42"/>
      <c r="F26" s="42">
        <f t="shared" si="0"/>
        <v>0</v>
      </c>
    </row>
    <row r="27" spans="1:6" s="3" customFormat="1" ht="60">
      <c r="A27" s="38" t="s">
        <v>60</v>
      </c>
      <c r="B27" s="39" t="s">
        <v>107</v>
      </c>
      <c r="C27" s="40" t="s">
        <v>0</v>
      </c>
      <c r="D27" s="41">
        <v>16</v>
      </c>
      <c r="E27" s="43">
        <v>576497</v>
      </c>
      <c r="F27" s="42">
        <f t="shared" si="0"/>
        <v>9223952</v>
      </c>
    </row>
    <row r="28" spans="1:6" s="3" customFormat="1" ht="45">
      <c r="A28" s="38" t="s">
        <v>133</v>
      </c>
      <c r="B28" s="39" t="s">
        <v>39</v>
      </c>
      <c r="C28" s="40" t="s">
        <v>5</v>
      </c>
      <c r="D28" s="41">
        <v>1500</v>
      </c>
      <c r="E28" s="43">
        <v>9000</v>
      </c>
      <c r="F28" s="42">
        <f t="shared" si="0"/>
        <v>13500000</v>
      </c>
    </row>
    <row r="29" spans="1:6" s="3" customFormat="1" ht="75">
      <c r="A29" s="38" t="s">
        <v>134</v>
      </c>
      <c r="B29" s="39" t="s">
        <v>126</v>
      </c>
      <c r="C29" s="40" t="s">
        <v>5</v>
      </c>
      <c r="D29" s="41">
        <v>715</v>
      </c>
      <c r="E29" s="43">
        <v>5500</v>
      </c>
      <c r="F29" s="42">
        <f t="shared" si="0"/>
        <v>3932500</v>
      </c>
    </row>
    <row r="30" spans="1:6" s="3" customFormat="1" ht="45">
      <c r="A30" s="38" t="s">
        <v>135</v>
      </c>
      <c r="B30" s="39" t="s">
        <v>40</v>
      </c>
      <c r="C30" s="40" t="s">
        <v>5</v>
      </c>
      <c r="D30" s="41">
        <v>125</v>
      </c>
      <c r="E30" s="43">
        <v>4565</v>
      </c>
      <c r="F30" s="42">
        <f t="shared" si="0"/>
        <v>570625</v>
      </c>
    </row>
    <row r="31" spans="1:6" s="3" customFormat="1" ht="15">
      <c r="A31" s="38" t="s">
        <v>63</v>
      </c>
      <c r="B31" s="48" t="s">
        <v>101</v>
      </c>
      <c r="C31" s="40"/>
      <c r="D31" s="41"/>
      <c r="E31" s="43"/>
      <c r="F31" s="42">
        <f t="shared" si="0"/>
        <v>0</v>
      </c>
    </row>
    <row r="32" spans="1:6" s="3" customFormat="1" ht="64.5" customHeight="1">
      <c r="A32" s="38" t="s">
        <v>65</v>
      </c>
      <c r="B32" s="39" t="s">
        <v>245</v>
      </c>
      <c r="C32" s="40" t="s">
        <v>2</v>
      </c>
      <c r="D32" s="41">
        <v>116</v>
      </c>
      <c r="E32" s="43">
        <v>37001</v>
      </c>
      <c r="F32" s="42">
        <f t="shared" si="0"/>
        <v>4292116</v>
      </c>
    </row>
    <row r="33" spans="1:6" s="3" customFormat="1" ht="81" customHeight="1">
      <c r="A33" s="38" t="s">
        <v>84</v>
      </c>
      <c r="B33" s="39" t="s">
        <v>120</v>
      </c>
      <c r="C33" s="40" t="s">
        <v>6</v>
      </c>
      <c r="D33" s="41">
        <v>6</v>
      </c>
      <c r="E33" s="42">
        <v>54867</v>
      </c>
      <c r="F33" s="42">
        <f t="shared" si="0"/>
        <v>329202</v>
      </c>
    </row>
    <row r="34" spans="1:6" s="3" customFormat="1" ht="109.5" customHeight="1">
      <c r="A34" s="38" t="s">
        <v>102</v>
      </c>
      <c r="B34" s="39" t="s">
        <v>121</v>
      </c>
      <c r="C34" s="40" t="s">
        <v>6</v>
      </c>
      <c r="D34" s="41">
        <v>35</v>
      </c>
      <c r="E34" s="42">
        <v>61000</v>
      </c>
      <c r="F34" s="42">
        <f>ROUNDUP(+D34*E34,0)</f>
        <v>2135000</v>
      </c>
    </row>
    <row r="35" spans="1:6" s="3" customFormat="1" ht="45">
      <c r="A35" s="38" t="s">
        <v>103</v>
      </c>
      <c r="B35" s="39" t="s">
        <v>118</v>
      </c>
      <c r="C35" s="40" t="s">
        <v>2</v>
      </c>
      <c r="D35" s="41">
        <v>146</v>
      </c>
      <c r="E35" s="42">
        <v>55000</v>
      </c>
      <c r="F35" s="42">
        <f t="shared" si="0"/>
        <v>8030000</v>
      </c>
    </row>
    <row r="36" spans="1:6" s="3" customFormat="1" ht="60">
      <c r="A36" s="38" t="s">
        <v>136</v>
      </c>
      <c r="B36" s="39" t="s">
        <v>119</v>
      </c>
      <c r="C36" s="40" t="s">
        <v>6</v>
      </c>
      <c r="D36" s="41">
        <v>65</v>
      </c>
      <c r="E36" s="42">
        <v>38825</v>
      </c>
      <c r="F36" s="42">
        <f t="shared" si="0"/>
        <v>2523625</v>
      </c>
    </row>
    <row r="37" spans="1:6" s="3" customFormat="1" ht="15">
      <c r="A37" s="38" t="s">
        <v>66</v>
      </c>
      <c r="B37" s="48" t="s">
        <v>58</v>
      </c>
      <c r="C37" s="40"/>
      <c r="D37" s="41"/>
      <c r="E37" s="43"/>
      <c r="F37" s="42">
        <f t="shared" si="0"/>
        <v>0</v>
      </c>
    </row>
    <row r="38" spans="1:6" s="3" customFormat="1" ht="31.5" customHeight="1">
      <c r="A38" s="38" t="s">
        <v>67</v>
      </c>
      <c r="B38" s="39" t="s">
        <v>115</v>
      </c>
      <c r="C38" s="40" t="s">
        <v>2</v>
      </c>
      <c r="D38" s="41">
        <v>240</v>
      </c>
      <c r="E38" s="42">
        <v>47250</v>
      </c>
      <c r="F38" s="42">
        <f t="shared" si="0"/>
        <v>11340000</v>
      </c>
    </row>
    <row r="39" spans="1:6" s="3" customFormat="1" ht="141" customHeight="1">
      <c r="A39" s="38" t="s">
        <v>104</v>
      </c>
      <c r="B39" s="39" t="s">
        <v>152</v>
      </c>
      <c r="C39" s="40" t="s">
        <v>2</v>
      </c>
      <c r="D39" s="49">
        <v>91</v>
      </c>
      <c r="E39" s="42">
        <v>92547</v>
      </c>
      <c r="F39" s="42">
        <f t="shared" si="0"/>
        <v>8421777</v>
      </c>
    </row>
    <row r="40" spans="1:6" s="3" customFormat="1" ht="15">
      <c r="A40" s="38" t="s">
        <v>68</v>
      </c>
      <c r="B40" s="48" t="s">
        <v>62</v>
      </c>
      <c r="C40" s="40"/>
      <c r="D40" s="41"/>
      <c r="E40" s="42"/>
      <c r="F40" s="42">
        <f t="shared" si="0"/>
        <v>0</v>
      </c>
    </row>
    <row r="41" spans="1:6" s="3" customFormat="1" ht="15">
      <c r="A41" s="38" t="s">
        <v>69</v>
      </c>
      <c r="B41" s="39" t="s">
        <v>8</v>
      </c>
      <c r="C41" s="40" t="s">
        <v>2</v>
      </c>
      <c r="D41" s="41">
        <v>480</v>
      </c>
      <c r="E41" s="42">
        <v>14821</v>
      </c>
      <c r="F41" s="42">
        <f t="shared" si="0"/>
        <v>7114080</v>
      </c>
    </row>
    <row r="42" spans="1:6" s="3" customFormat="1" ht="15">
      <c r="A42" s="38" t="s">
        <v>70</v>
      </c>
      <c r="B42" s="48" t="s">
        <v>76</v>
      </c>
      <c r="C42" s="40"/>
      <c r="D42" s="41"/>
      <c r="E42" s="42"/>
      <c r="F42" s="42">
        <f t="shared" si="0"/>
        <v>0</v>
      </c>
    </row>
    <row r="43" spans="1:6" s="3" customFormat="1" ht="15">
      <c r="A43" s="38" t="s">
        <v>71</v>
      </c>
      <c r="B43" s="39" t="s">
        <v>41</v>
      </c>
      <c r="C43" s="40" t="s">
        <v>2</v>
      </c>
      <c r="D43" s="41">
        <v>480</v>
      </c>
      <c r="E43" s="42">
        <v>4120</v>
      </c>
      <c r="F43" s="42">
        <f t="shared" si="0"/>
        <v>1977600</v>
      </c>
    </row>
    <row r="44" spans="1:6" s="3" customFormat="1" ht="30">
      <c r="A44" s="38" t="s">
        <v>137</v>
      </c>
      <c r="B44" s="39" t="s">
        <v>116</v>
      </c>
      <c r="C44" s="40" t="s">
        <v>2</v>
      </c>
      <c r="D44" s="41">
        <v>960</v>
      </c>
      <c r="E44" s="42">
        <v>4831</v>
      </c>
      <c r="F44" s="42">
        <f t="shared" si="0"/>
        <v>4637760</v>
      </c>
    </row>
    <row r="45" spans="1:6" s="3" customFormat="1" ht="15">
      <c r="A45" s="38" t="s">
        <v>73</v>
      </c>
      <c r="B45" s="48" t="s">
        <v>108</v>
      </c>
      <c r="C45" s="40"/>
      <c r="D45" s="41"/>
      <c r="E45" s="42"/>
      <c r="F45" s="42">
        <f t="shared" si="0"/>
        <v>0</v>
      </c>
    </row>
    <row r="46" spans="1:6" s="3" customFormat="1" ht="75">
      <c r="A46" s="38" t="s">
        <v>74</v>
      </c>
      <c r="B46" s="39" t="s">
        <v>117</v>
      </c>
      <c r="C46" s="40" t="s">
        <v>2</v>
      </c>
      <c r="D46" s="41">
        <v>420</v>
      </c>
      <c r="E46" s="42">
        <v>54230</v>
      </c>
      <c r="F46" s="42">
        <f t="shared" si="0"/>
        <v>22776600</v>
      </c>
    </row>
    <row r="47" spans="1:6" s="3" customFormat="1" ht="60">
      <c r="A47" s="38" t="s">
        <v>75</v>
      </c>
      <c r="B47" s="39" t="s">
        <v>34</v>
      </c>
      <c r="C47" s="40" t="s">
        <v>2</v>
      </c>
      <c r="D47" s="41">
        <v>80</v>
      </c>
      <c r="E47" s="42">
        <v>36260</v>
      </c>
      <c r="F47" s="42">
        <f t="shared" si="0"/>
        <v>2900800</v>
      </c>
    </row>
    <row r="48" spans="1:6" s="3" customFormat="1" ht="15">
      <c r="A48" s="38" t="s">
        <v>201</v>
      </c>
      <c r="B48" s="48" t="s">
        <v>72</v>
      </c>
      <c r="C48" s="40"/>
      <c r="D48" s="41"/>
      <c r="E48" s="42"/>
      <c r="F48" s="42">
        <f t="shared" si="0"/>
        <v>0</v>
      </c>
    </row>
    <row r="49" spans="1:6" s="3" customFormat="1" ht="135">
      <c r="A49" s="38" t="s">
        <v>202</v>
      </c>
      <c r="B49" s="39" t="s">
        <v>35</v>
      </c>
      <c r="C49" s="40" t="s">
        <v>2</v>
      </c>
      <c r="D49" s="41">
        <v>53</v>
      </c>
      <c r="E49" s="42">
        <v>87030</v>
      </c>
      <c r="F49" s="42">
        <f t="shared" si="0"/>
        <v>4612590</v>
      </c>
    </row>
    <row r="50" spans="1:6" s="3" customFormat="1" ht="60">
      <c r="A50" s="38" t="s">
        <v>203</v>
      </c>
      <c r="B50" s="39" t="s">
        <v>127</v>
      </c>
      <c r="C50" s="40" t="s">
        <v>2</v>
      </c>
      <c r="D50" s="41">
        <v>156</v>
      </c>
      <c r="E50" s="42">
        <v>49706</v>
      </c>
      <c r="F50" s="42">
        <f t="shared" si="0"/>
        <v>7754136</v>
      </c>
    </row>
    <row r="51" spans="1:6" s="3" customFormat="1" ht="15">
      <c r="A51" s="38" t="s">
        <v>77</v>
      </c>
      <c r="B51" s="48" t="s">
        <v>79</v>
      </c>
      <c r="C51" s="40"/>
      <c r="D51" s="41"/>
      <c r="E51" s="42"/>
      <c r="F51" s="42">
        <f t="shared" si="0"/>
        <v>0</v>
      </c>
    </row>
    <row r="52" spans="1:6" s="3" customFormat="1" ht="60">
      <c r="A52" s="38" t="s">
        <v>78</v>
      </c>
      <c r="B52" s="50" t="s">
        <v>192</v>
      </c>
      <c r="C52" s="51" t="s">
        <v>6</v>
      </c>
      <c r="D52" s="52">
        <v>20</v>
      </c>
      <c r="E52" s="53">
        <v>14200</v>
      </c>
      <c r="F52" s="53">
        <f aca="true" t="shared" si="1" ref="F52:F76">+E52*D52</f>
        <v>284000</v>
      </c>
    </row>
    <row r="53" spans="1:6" s="3" customFormat="1" ht="45">
      <c r="A53" s="38" t="s">
        <v>138</v>
      </c>
      <c r="B53" s="50" t="s">
        <v>174</v>
      </c>
      <c r="C53" s="54" t="s">
        <v>0</v>
      </c>
      <c r="D53" s="55">
        <v>70</v>
      </c>
      <c r="E53" s="53">
        <v>78500</v>
      </c>
      <c r="F53" s="53">
        <f t="shared" si="1"/>
        <v>5495000</v>
      </c>
    </row>
    <row r="54" spans="1:6" s="3" customFormat="1" ht="45">
      <c r="A54" s="38" t="s">
        <v>204</v>
      </c>
      <c r="B54" s="50" t="s">
        <v>175</v>
      </c>
      <c r="C54" s="54" t="s">
        <v>0</v>
      </c>
      <c r="D54" s="55">
        <v>12</v>
      </c>
      <c r="E54" s="53">
        <v>149800</v>
      </c>
      <c r="F54" s="53">
        <f t="shared" si="1"/>
        <v>1797600</v>
      </c>
    </row>
    <row r="55" spans="1:6" s="3" customFormat="1" ht="45">
      <c r="A55" s="38" t="s">
        <v>205</v>
      </c>
      <c r="B55" s="56" t="s">
        <v>154</v>
      </c>
      <c r="C55" s="45" t="s">
        <v>6</v>
      </c>
      <c r="D55" s="46">
        <v>6</v>
      </c>
      <c r="E55" s="53">
        <v>26500</v>
      </c>
      <c r="F55" s="53">
        <f t="shared" si="1"/>
        <v>159000</v>
      </c>
    </row>
    <row r="56" spans="1:6" s="3" customFormat="1" ht="60">
      <c r="A56" s="38" t="s">
        <v>206</v>
      </c>
      <c r="B56" s="56" t="s">
        <v>178</v>
      </c>
      <c r="C56" s="45" t="s">
        <v>0</v>
      </c>
      <c r="D56" s="46">
        <v>1</v>
      </c>
      <c r="E56" s="53">
        <v>1365000</v>
      </c>
      <c r="F56" s="53">
        <f>+E56*D56</f>
        <v>1365000</v>
      </c>
    </row>
    <row r="57" spans="1:6" s="3" customFormat="1" ht="60">
      <c r="A57" s="38" t="s">
        <v>207</v>
      </c>
      <c r="B57" s="56" t="s">
        <v>179</v>
      </c>
      <c r="C57" s="45" t="s">
        <v>0</v>
      </c>
      <c r="D57" s="46">
        <v>11</v>
      </c>
      <c r="E57" s="53">
        <v>54300</v>
      </c>
      <c r="F57" s="53">
        <f t="shared" si="1"/>
        <v>597300</v>
      </c>
    </row>
    <row r="58" spans="1:6" s="3" customFormat="1" ht="60">
      <c r="A58" s="38" t="s">
        <v>208</v>
      </c>
      <c r="B58" s="56" t="s">
        <v>180</v>
      </c>
      <c r="C58" s="45" t="s">
        <v>0</v>
      </c>
      <c r="D58" s="46">
        <v>2</v>
      </c>
      <c r="E58" s="53">
        <v>68900</v>
      </c>
      <c r="F58" s="53">
        <f t="shared" si="1"/>
        <v>137800</v>
      </c>
    </row>
    <row r="59" spans="1:6" s="3" customFormat="1" ht="60">
      <c r="A59" s="38" t="s">
        <v>209</v>
      </c>
      <c r="B59" s="56" t="s">
        <v>181</v>
      </c>
      <c r="C59" s="45" t="s">
        <v>0</v>
      </c>
      <c r="D59" s="46">
        <v>6</v>
      </c>
      <c r="E59" s="53">
        <v>67500</v>
      </c>
      <c r="F59" s="53">
        <f t="shared" si="1"/>
        <v>405000</v>
      </c>
    </row>
    <row r="60" spans="1:6" s="3" customFormat="1" ht="60">
      <c r="A60" s="38" t="s">
        <v>210</v>
      </c>
      <c r="B60" s="56" t="s">
        <v>185</v>
      </c>
      <c r="C60" s="45" t="s">
        <v>0</v>
      </c>
      <c r="D60" s="46">
        <v>1</v>
      </c>
      <c r="E60" s="53">
        <v>71800</v>
      </c>
      <c r="F60" s="53">
        <f t="shared" si="1"/>
        <v>71800</v>
      </c>
    </row>
    <row r="61" spans="1:6" s="3" customFormat="1" ht="75">
      <c r="A61" s="38" t="s">
        <v>211</v>
      </c>
      <c r="B61" s="56" t="s">
        <v>151</v>
      </c>
      <c r="C61" s="45" t="s">
        <v>0</v>
      </c>
      <c r="D61" s="46">
        <v>8</v>
      </c>
      <c r="E61" s="53">
        <v>342100</v>
      </c>
      <c r="F61" s="53">
        <f>+E61*D61</f>
        <v>2736800</v>
      </c>
    </row>
    <row r="62" spans="1:6" s="33" customFormat="1" ht="75.75">
      <c r="A62" s="38" t="s">
        <v>212</v>
      </c>
      <c r="B62" s="56" t="s">
        <v>171</v>
      </c>
      <c r="C62" s="45" t="s">
        <v>1</v>
      </c>
      <c r="D62" s="46">
        <v>1</v>
      </c>
      <c r="E62" s="53">
        <v>876000</v>
      </c>
      <c r="F62" s="53">
        <f t="shared" si="1"/>
        <v>876000</v>
      </c>
    </row>
    <row r="63" spans="1:6" s="3" customFormat="1" ht="15">
      <c r="A63" s="38" t="s">
        <v>213</v>
      </c>
      <c r="B63" s="56" t="s">
        <v>155</v>
      </c>
      <c r="C63" s="45" t="s">
        <v>1</v>
      </c>
      <c r="D63" s="46">
        <v>1</v>
      </c>
      <c r="E63" s="53">
        <v>250000</v>
      </c>
      <c r="F63" s="53">
        <f t="shared" si="1"/>
        <v>250000</v>
      </c>
    </row>
    <row r="64" spans="1:6" s="3" customFormat="1" ht="45">
      <c r="A64" s="38" t="s">
        <v>214</v>
      </c>
      <c r="B64" s="50" t="s">
        <v>156</v>
      </c>
      <c r="C64" s="45" t="s">
        <v>1</v>
      </c>
      <c r="D64" s="46">
        <v>1</v>
      </c>
      <c r="E64" s="53">
        <v>289000</v>
      </c>
      <c r="F64" s="53">
        <f t="shared" si="1"/>
        <v>289000</v>
      </c>
    </row>
    <row r="65" spans="1:6" s="3" customFormat="1" ht="45">
      <c r="A65" s="38" t="s">
        <v>215</v>
      </c>
      <c r="B65" s="50" t="s">
        <v>157</v>
      </c>
      <c r="C65" s="45" t="s">
        <v>0</v>
      </c>
      <c r="D65" s="46">
        <v>35</v>
      </c>
      <c r="E65" s="53">
        <v>101800</v>
      </c>
      <c r="F65" s="53">
        <f t="shared" si="1"/>
        <v>3563000</v>
      </c>
    </row>
    <row r="66" spans="1:6" s="3" customFormat="1" ht="45">
      <c r="A66" s="38" t="s">
        <v>216</v>
      </c>
      <c r="B66" s="50" t="s">
        <v>158</v>
      </c>
      <c r="C66" s="45" t="s">
        <v>0</v>
      </c>
      <c r="D66" s="46">
        <v>22</v>
      </c>
      <c r="E66" s="53">
        <v>74300</v>
      </c>
      <c r="F66" s="53">
        <f t="shared" si="1"/>
        <v>1634600</v>
      </c>
    </row>
    <row r="67" spans="1:6" s="3" customFormat="1" ht="30">
      <c r="A67" s="38" t="s">
        <v>217</v>
      </c>
      <c r="B67" s="57" t="s">
        <v>81</v>
      </c>
      <c r="C67" s="45" t="s">
        <v>0</v>
      </c>
      <c r="D67" s="46">
        <v>4</v>
      </c>
      <c r="E67" s="53">
        <v>132100</v>
      </c>
      <c r="F67" s="53">
        <f t="shared" si="1"/>
        <v>528400</v>
      </c>
    </row>
    <row r="68" spans="1:6" s="3" customFormat="1" ht="45">
      <c r="A68" s="38" t="s">
        <v>218</v>
      </c>
      <c r="B68" s="50" t="s">
        <v>182</v>
      </c>
      <c r="C68" s="45" t="s">
        <v>1</v>
      </c>
      <c r="D68" s="46">
        <v>1</v>
      </c>
      <c r="E68" s="53">
        <v>250000</v>
      </c>
      <c r="F68" s="53">
        <f t="shared" si="1"/>
        <v>250000</v>
      </c>
    </row>
    <row r="69" spans="1:6" s="3" customFormat="1" ht="45">
      <c r="A69" s="38" t="s">
        <v>219</v>
      </c>
      <c r="B69" s="50" t="s">
        <v>183</v>
      </c>
      <c r="C69" s="45" t="s">
        <v>1</v>
      </c>
      <c r="D69" s="46">
        <v>1</v>
      </c>
      <c r="E69" s="53">
        <v>270000</v>
      </c>
      <c r="F69" s="53">
        <f t="shared" si="1"/>
        <v>270000</v>
      </c>
    </row>
    <row r="70" spans="1:6" s="3" customFormat="1" ht="15">
      <c r="A70" s="38" t="s">
        <v>220</v>
      </c>
      <c r="B70" s="50" t="s">
        <v>184</v>
      </c>
      <c r="C70" s="45" t="s">
        <v>1</v>
      </c>
      <c r="D70" s="46">
        <v>1</v>
      </c>
      <c r="E70" s="53">
        <v>30000</v>
      </c>
      <c r="F70" s="53">
        <f t="shared" si="1"/>
        <v>30000</v>
      </c>
    </row>
    <row r="71" spans="1:6" s="3" customFormat="1" ht="30">
      <c r="A71" s="38" t="s">
        <v>221</v>
      </c>
      <c r="B71" s="50" t="s">
        <v>159</v>
      </c>
      <c r="C71" s="45" t="s">
        <v>0</v>
      </c>
      <c r="D71" s="46">
        <v>2</v>
      </c>
      <c r="E71" s="53">
        <v>380000</v>
      </c>
      <c r="F71" s="53">
        <f t="shared" si="1"/>
        <v>760000</v>
      </c>
    </row>
    <row r="72" spans="1:6" s="3" customFormat="1" ht="30">
      <c r="A72" s="38" t="s">
        <v>222</v>
      </c>
      <c r="B72" s="50" t="s">
        <v>160</v>
      </c>
      <c r="C72" s="45" t="s">
        <v>0</v>
      </c>
      <c r="D72" s="46">
        <v>2</v>
      </c>
      <c r="E72" s="53">
        <v>86700</v>
      </c>
      <c r="F72" s="53">
        <f t="shared" si="1"/>
        <v>173400</v>
      </c>
    </row>
    <row r="73" spans="1:6" s="3" customFormat="1" ht="30">
      <c r="A73" s="38" t="s">
        <v>223</v>
      </c>
      <c r="B73" s="50" t="s">
        <v>161</v>
      </c>
      <c r="C73" s="45" t="s">
        <v>6</v>
      </c>
      <c r="D73" s="46">
        <v>250</v>
      </c>
      <c r="E73" s="53">
        <v>14200</v>
      </c>
      <c r="F73" s="53">
        <f t="shared" si="1"/>
        <v>3550000</v>
      </c>
    </row>
    <row r="74" spans="1:6" s="3" customFormat="1" ht="33" customHeight="1">
      <c r="A74" s="38" t="s">
        <v>224</v>
      </c>
      <c r="B74" s="50" t="s">
        <v>162</v>
      </c>
      <c r="C74" s="45" t="s">
        <v>6</v>
      </c>
      <c r="D74" s="46">
        <v>15</v>
      </c>
      <c r="E74" s="53">
        <v>14300</v>
      </c>
      <c r="F74" s="53">
        <f t="shared" si="1"/>
        <v>214500</v>
      </c>
    </row>
    <row r="75" spans="1:6" s="3" customFormat="1" ht="45">
      <c r="A75" s="38" t="s">
        <v>225</v>
      </c>
      <c r="B75" s="50" t="s">
        <v>163</v>
      </c>
      <c r="C75" s="45" t="s">
        <v>6</v>
      </c>
      <c r="D75" s="46">
        <f>6+25</f>
        <v>31</v>
      </c>
      <c r="E75" s="53">
        <v>8900</v>
      </c>
      <c r="F75" s="53">
        <f t="shared" si="1"/>
        <v>275900</v>
      </c>
    </row>
    <row r="76" spans="1:6" s="3" customFormat="1" ht="30">
      <c r="A76" s="38" t="s">
        <v>226</v>
      </c>
      <c r="B76" s="50" t="s">
        <v>176</v>
      </c>
      <c r="C76" s="54" t="s">
        <v>0</v>
      </c>
      <c r="D76" s="55">
        <v>16</v>
      </c>
      <c r="E76" s="53">
        <v>75200</v>
      </c>
      <c r="F76" s="53">
        <f t="shared" si="1"/>
        <v>1203200</v>
      </c>
    </row>
    <row r="77" spans="1:6" s="3" customFormat="1" ht="15">
      <c r="A77" s="38" t="s">
        <v>80</v>
      </c>
      <c r="B77" s="58" t="s">
        <v>164</v>
      </c>
      <c r="C77" s="59"/>
      <c r="D77" s="60"/>
      <c r="E77" s="61"/>
      <c r="F77" s="62"/>
    </row>
    <row r="78" spans="1:6" s="3" customFormat="1" ht="45">
      <c r="A78" s="38" t="s">
        <v>227</v>
      </c>
      <c r="B78" s="50" t="s">
        <v>165</v>
      </c>
      <c r="C78" s="45" t="s">
        <v>0</v>
      </c>
      <c r="D78" s="46">
        <v>1</v>
      </c>
      <c r="E78" s="53">
        <v>875000</v>
      </c>
      <c r="F78" s="53">
        <f>+E78*D78</f>
        <v>875000</v>
      </c>
    </row>
    <row r="79" spans="1:6" s="3" customFormat="1" ht="30">
      <c r="A79" s="38" t="s">
        <v>228</v>
      </c>
      <c r="B79" s="63" t="s">
        <v>193</v>
      </c>
      <c r="C79" s="64" t="s">
        <v>0</v>
      </c>
      <c r="D79" s="65">
        <v>40</v>
      </c>
      <c r="E79" s="53">
        <v>161994</v>
      </c>
      <c r="F79" s="53">
        <f aca="true" t="shared" si="2" ref="F79:F89">+E79*D79</f>
        <v>6479760</v>
      </c>
    </row>
    <row r="80" spans="1:6" s="3" customFormat="1" ht="30">
      <c r="A80" s="38" t="s">
        <v>229</v>
      </c>
      <c r="B80" s="63" t="s">
        <v>194</v>
      </c>
      <c r="C80" s="64" t="s">
        <v>0</v>
      </c>
      <c r="D80" s="65">
        <v>20</v>
      </c>
      <c r="E80" s="53">
        <v>24300</v>
      </c>
      <c r="F80" s="53">
        <f t="shared" si="2"/>
        <v>486000</v>
      </c>
    </row>
    <row r="81" spans="1:6" s="3" customFormat="1" ht="30">
      <c r="A81" s="38" t="s">
        <v>230</v>
      </c>
      <c r="B81" s="63" t="s">
        <v>195</v>
      </c>
      <c r="C81" s="64" t="s">
        <v>0</v>
      </c>
      <c r="D81" s="65">
        <f>+D80*2</f>
        <v>40</v>
      </c>
      <c r="E81" s="53">
        <v>29000</v>
      </c>
      <c r="F81" s="53">
        <f t="shared" si="2"/>
        <v>1160000</v>
      </c>
    </row>
    <row r="82" spans="1:6" s="3" customFormat="1" ht="15">
      <c r="A82" s="38" t="s">
        <v>231</v>
      </c>
      <c r="B82" s="63" t="s">
        <v>166</v>
      </c>
      <c r="C82" s="64" t="s">
        <v>0</v>
      </c>
      <c r="D82" s="65">
        <v>4</v>
      </c>
      <c r="E82" s="53">
        <v>345000</v>
      </c>
      <c r="F82" s="53">
        <f t="shared" si="2"/>
        <v>1380000</v>
      </c>
    </row>
    <row r="83" spans="1:6" s="3" customFormat="1" ht="15">
      <c r="A83" s="38" t="s">
        <v>232</v>
      </c>
      <c r="B83" s="63" t="s">
        <v>167</v>
      </c>
      <c r="C83" s="64" t="s">
        <v>0</v>
      </c>
      <c r="D83" s="65">
        <v>6</v>
      </c>
      <c r="E83" s="53">
        <v>198000</v>
      </c>
      <c r="F83" s="53">
        <f t="shared" si="2"/>
        <v>1188000</v>
      </c>
    </row>
    <row r="84" spans="1:6" s="3" customFormat="1" ht="30">
      <c r="A84" s="38" t="s">
        <v>233</v>
      </c>
      <c r="B84" s="63" t="s">
        <v>196</v>
      </c>
      <c r="C84" s="64" t="s">
        <v>0</v>
      </c>
      <c r="D84" s="65">
        <v>3</v>
      </c>
      <c r="E84" s="53">
        <v>750000</v>
      </c>
      <c r="F84" s="53">
        <f t="shared" si="2"/>
        <v>2250000</v>
      </c>
    </row>
    <row r="85" spans="1:6" s="3" customFormat="1" ht="15">
      <c r="A85" s="38" t="s">
        <v>234</v>
      </c>
      <c r="B85" s="63" t="s">
        <v>168</v>
      </c>
      <c r="C85" s="66" t="s">
        <v>1</v>
      </c>
      <c r="D85" s="65">
        <v>1</v>
      </c>
      <c r="E85" s="53">
        <v>350037</v>
      </c>
      <c r="F85" s="53">
        <f t="shared" si="2"/>
        <v>350037</v>
      </c>
    </row>
    <row r="86" spans="1:6" s="3" customFormat="1" ht="15">
      <c r="A86" s="38" t="s">
        <v>235</v>
      </c>
      <c r="B86" s="63" t="s">
        <v>169</v>
      </c>
      <c r="C86" s="64" t="s">
        <v>0</v>
      </c>
      <c r="D86" s="65">
        <f>+D79*2</f>
        <v>80</v>
      </c>
      <c r="E86" s="53">
        <v>20000</v>
      </c>
      <c r="F86" s="53">
        <f t="shared" si="2"/>
        <v>1600000</v>
      </c>
    </row>
    <row r="87" spans="1:6" s="3" customFormat="1" ht="30">
      <c r="A87" s="38" t="s">
        <v>236</v>
      </c>
      <c r="B87" s="63" t="s">
        <v>172</v>
      </c>
      <c r="C87" s="45" t="s">
        <v>6</v>
      </c>
      <c r="D87" s="46">
        <v>30</v>
      </c>
      <c r="E87" s="53">
        <v>35400</v>
      </c>
      <c r="F87" s="53">
        <f t="shared" si="2"/>
        <v>1062000</v>
      </c>
    </row>
    <row r="88" spans="1:6" s="3" customFormat="1" ht="45">
      <c r="A88" s="38" t="s">
        <v>237</v>
      </c>
      <c r="B88" s="63" t="s">
        <v>173</v>
      </c>
      <c r="C88" s="45" t="s">
        <v>0</v>
      </c>
      <c r="D88" s="46">
        <v>2</v>
      </c>
      <c r="E88" s="53">
        <v>215000</v>
      </c>
      <c r="F88" s="53">
        <f t="shared" si="2"/>
        <v>430000</v>
      </c>
    </row>
    <row r="89" spans="1:6" s="3" customFormat="1" ht="15">
      <c r="A89" s="38" t="s">
        <v>238</v>
      </c>
      <c r="B89" s="63" t="s">
        <v>170</v>
      </c>
      <c r="C89" s="45" t="s">
        <v>0</v>
      </c>
      <c r="D89" s="46">
        <v>4</v>
      </c>
      <c r="E89" s="53">
        <v>35400</v>
      </c>
      <c r="F89" s="53">
        <f t="shared" si="2"/>
        <v>141600</v>
      </c>
    </row>
    <row r="90" spans="1:9" s="3" customFormat="1" ht="25.5" customHeight="1">
      <c r="A90" s="67" t="s">
        <v>83</v>
      </c>
      <c r="B90" s="68" t="s">
        <v>82</v>
      </c>
      <c r="C90" s="54"/>
      <c r="D90" s="69"/>
      <c r="E90" s="42"/>
      <c r="F90" s="42">
        <f aca="true" t="shared" si="3" ref="F90:F119">ROUNDUP(+D90*E90,0)</f>
        <v>0</v>
      </c>
      <c r="I90" s="21"/>
    </row>
    <row r="91" spans="1:8" s="3" customFormat="1" ht="30">
      <c r="A91" s="38" t="s">
        <v>85</v>
      </c>
      <c r="B91" s="39" t="s">
        <v>42</v>
      </c>
      <c r="C91" s="40" t="s">
        <v>6</v>
      </c>
      <c r="D91" s="41">
        <v>24</v>
      </c>
      <c r="E91" s="42">
        <v>11410</v>
      </c>
      <c r="F91" s="42">
        <f t="shared" si="3"/>
        <v>273840</v>
      </c>
      <c r="H91" s="14"/>
    </row>
    <row r="92" spans="1:9" s="3" customFormat="1" ht="30">
      <c r="A92" s="38" t="s">
        <v>86</v>
      </c>
      <c r="B92" s="39" t="s">
        <v>43</v>
      </c>
      <c r="C92" s="40" t="s">
        <v>0</v>
      </c>
      <c r="D92" s="41">
        <v>8</v>
      </c>
      <c r="E92" s="42">
        <v>19110</v>
      </c>
      <c r="F92" s="42">
        <f t="shared" si="3"/>
        <v>152880</v>
      </c>
      <c r="H92" s="14"/>
      <c r="I92" s="21"/>
    </row>
    <row r="93" spans="1:8" s="3" customFormat="1" ht="30">
      <c r="A93" s="38" t="s">
        <v>87</v>
      </c>
      <c r="B93" s="39" t="s">
        <v>44</v>
      </c>
      <c r="C93" s="40" t="s">
        <v>6</v>
      </c>
      <c r="D93" s="41">
        <v>28</v>
      </c>
      <c r="E93" s="42">
        <v>34829</v>
      </c>
      <c r="F93" s="42">
        <f t="shared" si="3"/>
        <v>975212</v>
      </c>
      <c r="H93" s="14"/>
    </row>
    <row r="94" spans="1:8" s="3" customFormat="1" ht="33.75" customHeight="1">
      <c r="A94" s="38" t="s">
        <v>88</v>
      </c>
      <c r="B94" s="39" t="s">
        <v>45</v>
      </c>
      <c r="C94" s="40" t="s">
        <v>0</v>
      </c>
      <c r="D94" s="41">
        <v>11</v>
      </c>
      <c r="E94" s="42">
        <v>31690</v>
      </c>
      <c r="F94" s="42">
        <f t="shared" si="3"/>
        <v>348590</v>
      </c>
      <c r="H94" s="14"/>
    </row>
    <row r="95" spans="1:8" s="3" customFormat="1" ht="32.25" customHeight="1">
      <c r="A95" s="38" t="s">
        <v>89</v>
      </c>
      <c r="B95" s="39" t="s">
        <v>46</v>
      </c>
      <c r="C95" s="40" t="s">
        <v>0</v>
      </c>
      <c r="D95" s="41">
        <v>5</v>
      </c>
      <c r="E95" s="42">
        <v>38540</v>
      </c>
      <c r="F95" s="42">
        <f t="shared" si="3"/>
        <v>192700</v>
      </c>
      <c r="H95" s="14"/>
    </row>
    <row r="96" spans="1:8" s="3" customFormat="1" ht="30">
      <c r="A96" s="38" t="s">
        <v>139</v>
      </c>
      <c r="B96" s="39" t="s">
        <v>9</v>
      </c>
      <c r="C96" s="40" t="s">
        <v>6</v>
      </c>
      <c r="D96" s="41">
        <v>44</v>
      </c>
      <c r="E96" s="42">
        <v>4950</v>
      </c>
      <c r="F96" s="42">
        <f t="shared" si="3"/>
        <v>217800</v>
      </c>
      <c r="H96" s="14"/>
    </row>
    <row r="97" spans="1:8" s="3" customFormat="1" ht="30">
      <c r="A97" s="38" t="s">
        <v>140</v>
      </c>
      <c r="B97" s="39" t="s">
        <v>10</v>
      </c>
      <c r="C97" s="40" t="s">
        <v>6</v>
      </c>
      <c r="D97" s="41">
        <v>6</v>
      </c>
      <c r="E97" s="42">
        <v>6250</v>
      </c>
      <c r="F97" s="42">
        <f t="shared" si="3"/>
        <v>37500</v>
      </c>
      <c r="H97" s="14"/>
    </row>
    <row r="98" spans="1:8" s="3" customFormat="1" ht="30">
      <c r="A98" s="38" t="s">
        <v>141</v>
      </c>
      <c r="B98" s="39" t="s">
        <v>11</v>
      </c>
      <c r="C98" s="40" t="s">
        <v>0</v>
      </c>
      <c r="D98" s="41">
        <v>16</v>
      </c>
      <c r="E98" s="43">
        <v>22302</v>
      </c>
      <c r="F98" s="42">
        <f t="shared" si="3"/>
        <v>356832</v>
      </c>
      <c r="H98" s="14"/>
    </row>
    <row r="99" spans="1:8" s="3" customFormat="1" ht="30">
      <c r="A99" s="38" t="s">
        <v>142</v>
      </c>
      <c r="B99" s="39" t="s">
        <v>12</v>
      </c>
      <c r="C99" s="40" t="s">
        <v>0</v>
      </c>
      <c r="D99" s="41">
        <v>3</v>
      </c>
      <c r="E99" s="42">
        <v>27048</v>
      </c>
      <c r="F99" s="42">
        <f t="shared" si="3"/>
        <v>81144</v>
      </c>
      <c r="H99" s="14"/>
    </row>
    <row r="100" spans="1:8" s="3" customFormat="1" ht="60">
      <c r="A100" s="38" t="s">
        <v>143</v>
      </c>
      <c r="B100" s="39" t="s">
        <v>111</v>
      </c>
      <c r="C100" s="40" t="s">
        <v>0</v>
      </c>
      <c r="D100" s="41">
        <v>6</v>
      </c>
      <c r="E100" s="42">
        <v>256458</v>
      </c>
      <c r="F100" s="42">
        <f t="shared" si="3"/>
        <v>1538748</v>
      </c>
      <c r="H100" s="14"/>
    </row>
    <row r="101" spans="1:6" s="3" customFormat="1" ht="15">
      <c r="A101" s="38" t="s">
        <v>95</v>
      </c>
      <c r="B101" s="48" t="s">
        <v>92</v>
      </c>
      <c r="C101" s="40"/>
      <c r="D101" s="41"/>
      <c r="E101" s="42"/>
      <c r="F101" s="42">
        <f t="shared" si="3"/>
        <v>0</v>
      </c>
    </row>
    <row r="102" spans="1:6" s="3" customFormat="1" ht="47.25" customHeight="1">
      <c r="A102" s="38" t="s">
        <v>90</v>
      </c>
      <c r="B102" s="39" t="s">
        <v>197</v>
      </c>
      <c r="C102" s="40" t="s">
        <v>2</v>
      </c>
      <c r="D102" s="49">
        <v>38</v>
      </c>
      <c r="E102" s="43">
        <v>123012</v>
      </c>
      <c r="F102" s="42">
        <f t="shared" si="3"/>
        <v>4674456</v>
      </c>
    </row>
    <row r="103" spans="1:6" s="3" customFormat="1" ht="77.25" customHeight="1">
      <c r="A103" s="38" t="s">
        <v>91</v>
      </c>
      <c r="B103" s="39" t="s">
        <v>144</v>
      </c>
      <c r="C103" s="40" t="s">
        <v>0</v>
      </c>
      <c r="D103" s="49">
        <v>5</v>
      </c>
      <c r="E103" s="43">
        <v>270000</v>
      </c>
      <c r="F103" s="42">
        <f t="shared" si="3"/>
        <v>1350000</v>
      </c>
    </row>
    <row r="104" spans="1:7" s="3" customFormat="1" ht="108.75" customHeight="1">
      <c r="A104" s="38" t="s">
        <v>93</v>
      </c>
      <c r="B104" s="39" t="s">
        <v>198</v>
      </c>
      <c r="C104" s="40" t="s">
        <v>2</v>
      </c>
      <c r="D104" s="49">
        <v>25</v>
      </c>
      <c r="E104" s="43">
        <v>163540</v>
      </c>
      <c r="F104" s="43">
        <f>ROUNDUP(+D104*E104,0)</f>
        <v>4088500</v>
      </c>
      <c r="G104" s="34"/>
    </row>
    <row r="105" spans="1:7" s="3" customFormat="1" ht="64.5" customHeight="1">
      <c r="A105" s="38" t="s">
        <v>105</v>
      </c>
      <c r="B105" s="39" t="s">
        <v>147</v>
      </c>
      <c r="C105" s="40" t="s">
        <v>2</v>
      </c>
      <c r="D105" s="49">
        <v>17</v>
      </c>
      <c r="E105" s="43">
        <v>145060</v>
      </c>
      <c r="F105" s="43">
        <f>ROUNDUP(+D105*E105,0)</f>
        <v>2466020</v>
      </c>
      <c r="G105" s="34"/>
    </row>
    <row r="106" spans="1:7" s="3" customFormat="1" ht="63" customHeight="1">
      <c r="A106" s="38" t="s">
        <v>96</v>
      </c>
      <c r="B106" s="39" t="s">
        <v>246</v>
      </c>
      <c r="C106" s="40" t="s">
        <v>0</v>
      </c>
      <c r="D106" s="49">
        <v>2</v>
      </c>
      <c r="E106" s="43">
        <v>943000</v>
      </c>
      <c r="F106" s="43">
        <f>ROUNDUP(+D106*E106,0)</f>
        <v>1886000</v>
      </c>
      <c r="G106" s="34"/>
    </row>
    <row r="107" spans="1:7" s="3" customFormat="1" ht="81" customHeight="1">
      <c r="A107" s="38" t="s">
        <v>106</v>
      </c>
      <c r="B107" s="39" t="s">
        <v>146</v>
      </c>
      <c r="C107" s="40" t="s">
        <v>0</v>
      </c>
      <c r="D107" s="49">
        <v>1</v>
      </c>
      <c r="E107" s="43">
        <v>819000</v>
      </c>
      <c r="F107" s="43">
        <f>ROUNDUP(+D107*E107,0)</f>
        <v>819000</v>
      </c>
      <c r="G107" s="34"/>
    </row>
    <row r="108" spans="1:6" s="3" customFormat="1" ht="81" customHeight="1">
      <c r="A108" s="38" t="s">
        <v>239</v>
      </c>
      <c r="B108" s="39" t="s">
        <v>145</v>
      </c>
      <c r="C108" s="40" t="s">
        <v>0</v>
      </c>
      <c r="D108" s="49">
        <v>6</v>
      </c>
      <c r="E108" s="42">
        <v>409100</v>
      </c>
      <c r="F108" s="42">
        <f t="shared" si="3"/>
        <v>2454600</v>
      </c>
    </row>
    <row r="109" spans="1:6" s="3" customFormat="1" ht="15">
      <c r="A109" s="38" t="s">
        <v>122</v>
      </c>
      <c r="B109" s="48" t="s">
        <v>94</v>
      </c>
      <c r="C109" s="40"/>
      <c r="D109" s="49"/>
      <c r="E109" s="42"/>
      <c r="F109" s="42">
        <f t="shared" si="3"/>
        <v>0</v>
      </c>
    </row>
    <row r="110" spans="1:6" s="3" customFormat="1" ht="45.75" customHeight="1">
      <c r="A110" s="38" t="s">
        <v>123</v>
      </c>
      <c r="B110" s="39" t="s">
        <v>148</v>
      </c>
      <c r="C110" s="40" t="s">
        <v>0</v>
      </c>
      <c r="D110" s="49">
        <v>12</v>
      </c>
      <c r="E110" s="42">
        <v>259819</v>
      </c>
      <c r="F110" s="42">
        <f t="shared" si="3"/>
        <v>3117828</v>
      </c>
    </row>
    <row r="111" spans="1:6" s="3" customFormat="1" ht="45">
      <c r="A111" s="38" t="s">
        <v>124</v>
      </c>
      <c r="B111" s="39" t="s">
        <v>153</v>
      </c>
      <c r="C111" s="40" t="s">
        <v>2</v>
      </c>
      <c r="D111" s="49">
        <v>8</v>
      </c>
      <c r="E111" s="42">
        <v>247447</v>
      </c>
      <c r="F111" s="42">
        <f aca="true" t="shared" si="4" ref="F111:F117">ROUNDUP(+D111*E111,0)</f>
        <v>1979576</v>
      </c>
    </row>
    <row r="112" spans="1:6" s="3" customFormat="1" ht="45">
      <c r="A112" s="38" t="s">
        <v>125</v>
      </c>
      <c r="B112" s="39" t="s">
        <v>149</v>
      </c>
      <c r="C112" s="40" t="s">
        <v>2</v>
      </c>
      <c r="D112" s="49">
        <v>8</v>
      </c>
      <c r="E112" s="42">
        <v>147186</v>
      </c>
      <c r="F112" s="42">
        <f t="shared" si="4"/>
        <v>1177488</v>
      </c>
    </row>
    <row r="113" spans="1:6" s="3" customFormat="1" ht="30">
      <c r="A113" s="38" t="s">
        <v>98</v>
      </c>
      <c r="B113" s="48" t="s">
        <v>187</v>
      </c>
      <c r="C113" s="40"/>
      <c r="D113" s="41"/>
      <c r="E113" s="42"/>
      <c r="F113" s="42">
        <f t="shared" si="4"/>
        <v>0</v>
      </c>
    </row>
    <row r="114" spans="1:6" s="3" customFormat="1" ht="75">
      <c r="A114" s="38" t="s">
        <v>99</v>
      </c>
      <c r="B114" s="39" t="s">
        <v>188</v>
      </c>
      <c r="C114" s="40" t="s">
        <v>0</v>
      </c>
      <c r="D114" s="41">
        <v>2</v>
      </c>
      <c r="E114" s="42">
        <v>432618</v>
      </c>
      <c r="F114" s="42">
        <f t="shared" si="4"/>
        <v>865236</v>
      </c>
    </row>
    <row r="115" spans="1:6" s="3" customFormat="1" ht="109.5" customHeight="1">
      <c r="A115" s="38" t="s">
        <v>240</v>
      </c>
      <c r="B115" s="39" t="s">
        <v>189</v>
      </c>
      <c r="C115" s="40" t="s">
        <v>0</v>
      </c>
      <c r="D115" s="41">
        <v>2</v>
      </c>
      <c r="E115" s="42">
        <v>278754</v>
      </c>
      <c r="F115" s="42">
        <f t="shared" si="4"/>
        <v>557508</v>
      </c>
    </row>
    <row r="116" spans="1:6" s="3" customFormat="1" ht="46.5" customHeight="1">
      <c r="A116" s="38" t="s">
        <v>241</v>
      </c>
      <c r="B116" s="39" t="s">
        <v>190</v>
      </c>
      <c r="C116" s="40" t="s">
        <v>0</v>
      </c>
      <c r="D116" s="41">
        <v>1</v>
      </c>
      <c r="E116" s="42">
        <v>410240</v>
      </c>
      <c r="F116" s="42">
        <f t="shared" si="4"/>
        <v>410240</v>
      </c>
    </row>
    <row r="117" spans="1:6" s="3" customFormat="1" ht="45.75" customHeight="1">
      <c r="A117" s="38" t="s">
        <v>242</v>
      </c>
      <c r="B117" s="39" t="s">
        <v>191</v>
      </c>
      <c r="C117" s="40" t="s">
        <v>0</v>
      </c>
      <c r="D117" s="41">
        <v>2</v>
      </c>
      <c r="E117" s="42">
        <v>180539</v>
      </c>
      <c r="F117" s="42">
        <f t="shared" si="4"/>
        <v>361078</v>
      </c>
    </row>
    <row r="118" spans="1:6" s="3" customFormat="1" ht="15">
      <c r="A118" s="38" t="s">
        <v>243</v>
      </c>
      <c r="B118" s="70" t="s">
        <v>97</v>
      </c>
      <c r="C118" s="40"/>
      <c r="D118" s="41"/>
      <c r="E118" s="42"/>
      <c r="F118" s="42">
        <f t="shared" si="3"/>
        <v>0</v>
      </c>
    </row>
    <row r="119" spans="1:6" s="3" customFormat="1" ht="15.75" customHeight="1">
      <c r="A119" s="38" t="s">
        <v>244</v>
      </c>
      <c r="B119" s="39" t="s">
        <v>7</v>
      </c>
      <c r="C119" s="40" t="s">
        <v>2</v>
      </c>
      <c r="D119" s="41">
        <v>600</v>
      </c>
      <c r="E119" s="42">
        <v>890</v>
      </c>
      <c r="F119" s="42">
        <f t="shared" si="3"/>
        <v>534000</v>
      </c>
    </row>
    <row r="120" spans="1:9" s="3" customFormat="1" ht="15">
      <c r="A120" s="71"/>
      <c r="B120" s="72" t="s">
        <v>22</v>
      </c>
      <c r="C120" s="73"/>
      <c r="D120" s="74"/>
      <c r="E120" s="75"/>
      <c r="F120" s="75">
        <f>SUM(F11:F119)</f>
        <v>218600955</v>
      </c>
      <c r="I120" s="32"/>
    </row>
    <row r="121" spans="1:6" s="3" customFormat="1" ht="15">
      <c r="A121" s="71"/>
      <c r="B121" s="72" t="s">
        <v>23</v>
      </c>
      <c r="C121" s="73"/>
      <c r="D121" s="76"/>
      <c r="E121" s="77"/>
      <c r="F121" s="77">
        <f>SUM(F120*0.25)</f>
        <v>54650238.75</v>
      </c>
    </row>
    <row r="122" spans="1:6" s="3" customFormat="1" ht="15">
      <c r="A122" s="71"/>
      <c r="B122" s="72" t="s">
        <v>24</v>
      </c>
      <c r="C122" s="73"/>
      <c r="D122" s="76"/>
      <c r="E122" s="77"/>
      <c r="F122" s="77">
        <f>SUM(F121+F120)</f>
        <v>273251193.75</v>
      </c>
    </row>
    <row r="123" spans="1:6" s="3" customFormat="1" ht="15">
      <c r="A123" s="71"/>
      <c r="B123" s="72" t="s">
        <v>25</v>
      </c>
      <c r="C123" s="73"/>
      <c r="D123" s="76"/>
      <c r="E123" s="77"/>
      <c r="F123" s="77">
        <v>1748806</v>
      </c>
    </row>
    <row r="124" spans="1:8" s="3" customFormat="1" ht="15">
      <c r="A124" s="71"/>
      <c r="B124" s="72" t="s">
        <v>26</v>
      </c>
      <c r="C124" s="73"/>
      <c r="D124" s="76"/>
      <c r="E124" s="77"/>
      <c r="F124" s="77">
        <f>SUM(F123+F122)</f>
        <v>274999999.75</v>
      </c>
      <c r="G124" s="32"/>
      <c r="H124" s="32"/>
    </row>
    <row r="125" spans="1:6" s="3" customFormat="1" ht="12.75">
      <c r="A125" s="22"/>
      <c r="B125" s="23"/>
      <c r="C125" s="24"/>
      <c r="D125" s="25"/>
      <c r="E125" s="25"/>
      <c r="F125" s="25"/>
    </row>
    <row r="126" spans="1:6" s="3" customFormat="1" ht="12.75">
      <c r="A126" s="22"/>
      <c r="B126" s="23"/>
      <c r="C126" s="24"/>
      <c r="D126" s="25"/>
      <c r="E126" s="25"/>
      <c r="F126" s="25"/>
    </row>
    <row r="127" spans="1:6" s="3" customFormat="1" ht="12.75">
      <c r="A127" s="78" t="s">
        <v>27</v>
      </c>
      <c r="B127" s="23"/>
      <c r="C127" s="26"/>
      <c r="D127" s="83" t="s">
        <v>28</v>
      </c>
      <c r="E127" s="25"/>
      <c r="F127" s="25"/>
    </row>
    <row r="128" spans="1:6" s="3" customFormat="1" ht="12.75">
      <c r="A128" s="22"/>
      <c r="B128" s="27"/>
      <c r="C128" s="26"/>
      <c r="D128" s="25"/>
      <c r="E128" s="25"/>
      <c r="F128" s="28"/>
    </row>
    <row r="129" spans="1:6" s="3" customFormat="1" ht="12.75">
      <c r="A129" s="22"/>
      <c r="B129" s="23"/>
      <c r="C129" s="26"/>
      <c r="D129" s="25"/>
      <c r="E129" s="25"/>
      <c r="F129" s="25"/>
    </row>
    <row r="130" spans="1:6" s="3" customFormat="1" ht="12.75">
      <c r="A130" s="22"/>
      <c r="B130" s="23"/>
      <c r="C130" s="26"/>
      <c r="D130" s="25"/>
      <c r="E130" s="25"/>
      <c r="F130" s="25"/>
    </row>
    <row r="131" spans="1:6" s="3" customFormat="1" ht="15">
      <c r="A131" s="22"/>
      <c r="B131" s="79" t="s">
        <v>29</v>
      </c>
      <c r="C131" s="80"/>
      <c r="D131" s="81"/>
      <c r="E131" s="82" t="s">
        <v>100</v>
      </c>
      <c r="F131" s="81"/>
    </row>
    <row r="132" spans="1:6" s="3" customFormat="1" ht="15">
      <c r="A132" s="22"/>
      <c r="B132" s="79" t="s">
        <v>30</v>
      </c>
      <c r="C132" s="80"/>
      <c r="D132" s="81"/>
      <c r="E132" s="82" t="s">
        <v>31</v>
      </c>
      <c r="F132" s="81"/>
    </row>
    <row r="133" spans="1:6" s="3" customFormat="1" ht="15">
      <c r="A133" s="22"/>
      <c r="B133" s="86" t="s">
        <v>32</v>
      </c>
      <c r="C133" s="87"/>
      <c r="D133" s="87"/>
      <c r="E133" s="87"/>
      <c r="F133" s="87"/>
    </row>
    <row r="134" spans="1:6" s="3" customFormat="1" ht="12.75">
      <c r="A134" s="11"/>
      <c r="B134" s="15"/>
      <c r="C134" s="4"/>
      <c r="D134" s="5"/>
      <c r="E134" s="5"/>
      <c r="F134" s="19"/>
    </row>
    <row r="135" spans="1:6" s="3" customFormat="1" ht="12.75">
      <c r="A135" s="11"/>
      <c r="B135" s="6"/>
      <c r="C135" s="4"/>
      <c r="D135" s="5"/>
      <c r="E135" s="5"/>
      <c r="F135" s="5"/>
    </row>
    <row r="136" spans="1:6" s="3" customFormat="1" ht="12.75">
      <c r="A136" s="11"/>
      <c r="B136" s="6"/>
      <c r="C136" s="20"/>
      <c r="D136" s="5"/>
      <c r="E136" s="5"/>
      <c r="F136" s="5"/>
    </row>
    <row r="137" spans="1:6" s="3" customFormat="1" ht="12.75">
      <c r="A137" s="11"/>
      <c r="B137" s="6"/>
      <c r="C137" s="20"/>
      <c r="D137" s="5"/>
      <c r="E137" s="5"/>
      <c r="F137" s="5"/>
    </row>
    <row r="138" spans="1:6" s="3" customFormat="1" ht="12.75">
      <c r="A138" s="11"/>
      <c r="B138" s="6"/>
      <c r="C138" s="20"/>
      <c r="D138" s="5"/>
      <c r="E138" s="5"/>
      <c r="F138" s="5"/>
    </row>
    <row r="139" spans="1:6" s="3" customFormat="1" ht="12.75">
      <c r="A139" s="11"/>
      <c r="B139" s="6"/>
      <c r="C139" s="20"/>
      <c r="D139" s="5"/>
      <c r="E139" s="5"/>
      <c r="F139" s="5"/>
    </row>
    <row r="140" spans="1:6" s="3" customFormat="1" ht="12.75">
      <c r="A140" s="11"/>
      <c r="B140" s="6"/>
      <c r="C140" s="4"/>
      <c r="D140" s="5"/>
      <c r="E140" s="5"/>
      <c r="F140" s="5"/>
    </row>
    <row r="141" spans="1:3" s="3" customFormat="1" ht="12.75">
      <c r="A141" s="12"/>
      <c r="B141" s="7"/>
      <c r="C141" s="10"/>
    </row>
    <row r="142" spans="1:3" s="3" customFormat="1" ht="12.75">
      <c r="A142" s="12"/>
      <c r="B142" s="7"/>
      <c r="C142" s="10"/>
    </row>
    <row r="143" spans="1:3" s="3" customFormat="1" ht="12.75">
      <c r="A143" s="12"/>
      <c r="B143" s="7"/>
      <c r="C143" s="10"/>
    </row>
    <row r="144" spans="1:3" s="3" customFormat="1" ht="12.75">
      <c r="A144" s="12"/>
      <c r="B144" s="7"/>
      <c r="C144" s="10"/>
    </row>
    <row r="145" spans="1:3" s="3" customFormat="1" ht="12.75">
      <c r="A145" s="12"/>
      <c r="B145" s="7"/>
      <c r="C145" s="10"/>
    </row>
    <row r="146" spans="1:3" s="3" customFormat="1" ht="12.75">
      <c r="A146" s="12"/>
      <c r="B146" s="7"/>
      <c r="C146" s="10"/>
    </row>
    <row r="147" spans="1:3" s="3" customFormat="1" ht="12.75">
      <c r="A147" s="12"/>
      <c r="B147" s="7"/>
      <c r="C147" s="10"/>
    </row>
    <row r="148" spans="1:3" s="3" customFormat="1" ht="12.75">
      <c r="A148" s="12"/>
      <c r="B148" s="7"/>
      <c r="C148" s="10"/>
    </row>
    <row r="149" spans="1:3" s="3" customFormat="1" ht="12.75">
      <c r="A149" s="12"/>
      <c r="B149" s="7"/>
      <c r="C149" s="10"/>
    </row>
    <row r="150" spans="1:3" s="3" customFormat="1" ht="12.75">
      <c r="A150" s="12"/>
      <c r="B150" s="7"/>
      <c r="C150" s="10"/>
    </row>
    <row r="151" spans="1:3" s="3" customFormat="1" ht="12.75">
      <c r="A151" s="12"/>
      <c r="B151" s="7"/>
      <c r="C151" s="10"/>
    </row>
    <row r="152" spans="1:3" s="3" customFormat="1" ht="12.75">
      <c r="A152" s="12"/>
      <c r="B152" s="7"/>
      <c r="C152" s="10"/>
    </row>
    <row r="153" spans="1:3" s="3" customFormat="1" ht="12.75">
      <c r="A153" s="12"/>
      <c r="B153" s="7"/>
      <c r="C153" s="10"/>
    </row>
    <row r="154" spans="1:3" s="3" customFormat="1" ht="12.75">
      <c r="A154" s="12"/>
      <c r="B154" s="7"/>
      <c r="C154" s="10"/>
    </row>
    <row r="155" spans="1:3" s="3" customFormat="1" ht="12.75">
      <c r="A155" s="12"/>
      <c r="B155" s="7"/>
      <c r="C155" s="10"/>
    </row>
    <row r="156" spans="1:3" s="3" customFormat="1" ht="12.75">
      <c r="A156" s="12"/>
      <c r="B156" s="7"/>
      <c r="C156" s="10"/>
    </row>
    <row r="157" spans="1:3" s="3" customFormat="1" ht="12.75">
      <c r="A157" s="12"/>
      <c r="B157" s="7"/>
      <c r="C157" s="10"/>
    </row>
    <row r="158" spans="1:3" s="3" customFormat="1" ht="12.75">
      <c r="A158" s="12"/>
      <c r="B158" s="7"/>
      <c r="C158" s="10"/>
    </row>
    <row r="159" spans="1:3" s="3" customFormat="1" ht="12.75">
      <c r="A159" s="12"/>
      <c r="B159" s="7"/>
      <c r="C159" s="10"/>
    </row>
    <row r="160" spans="1:3" s="3" customFormat="1" ht="12.75">
      <c r="A160" s="12"/>
      <c r="B160" s="7"/>
      <c r="C160" s="10"/>
    </row>
    <row r="161" spans="1:3" s="3" customFormat="1" ht="12.75">
      <c r="A161" s="12"/>
      <c r="B161" s="7"/>
      <c r="C161" s="10"/>
    </row>
    <row r="162" spans="1:3" s="3" customFormat="1" ht="12.75">
      <c r="A162" s="12"/>
      <c r="B162" s="7"/>
      <c r="C162" s="10"/>
    </row>
    <row r="163" spans="1:3" s="3" customFormat="1" ht="12.75">
      <c r="A163" s="12"/>
      <c r="B163" s="7"/>
      <c r="C163" s="10"/>
    </row>
    <row r="164" spans="1:3" s="3" customFormat="1" ht="12.75">
      <c r="A164" s="12"/>
      <c r="B164" s="7"/>
      <c r="C164" s="10"/>
    </row>
    <row r="165" spans="1:3" s="3" customFormat="1" ht="12.75">
      <c r="A165" s="12"/>
      <c r="B165" s="7"/>
      <c r="C165" s="10"/>
    </row>
    <row r="166" spans="1:3" s="3" customFormat="1" ht="12.75">
      <c r="A166" s="12"/>
      <c r="B166" s="7"/>
      <c r="C166" s="10"/>
    </row>
    <row r="167" spans="1:3" s="3" customFormat="1" ht="12.75">
      <c r="A167" s="12"/>
      <c r="B167" s="7"/>
      <c r="C167" s="10"/>
    </row>
    <row r="168" spans="1:3" s="3" customFormat="1" ht="12.75">
      <c r="A168" s="12"/>
      <c r="B168" s="7"/>
      <c r="C168" s="10"/>
    </row>
    <row r="169" spans="1:3" s="3" customFormat="1" ht="12.75">
      <c r="A169" s="12"/>
      <c r="B169" s="7"/>
      <c r="C169" s="10"/>
    </row>
    <row r="170" spans="1:3" s="3" customFormat="1" ht="12.75">
      <c r="A170" s="12"/>
      <c r="B170" s="7"/>
      <c r="C170" s="10"/>
    </row>
    <row r="171" spans="1:3" s="3" customFormat="1" ht="12.75">
      <c r="A171" s="12"/>
      <c r="B171" s="7"/>
      <c r="C171" s="10"/>
    </row>
    <row r="172" spans="1:3" s="3" customFormat="1" ht="12.75">
      <c r="A172" s="12"/>
      <c r="B172" s="7"/>
      <c r="C172" s="10"/>
    </row>
    <row r="173" spans="1:3" s="3" customFormat="1" ht="12.75">
      <c r="A173" s="12"/>
      <c r="B173" s="7"/>
      <c r="C173" s="10"/>
    </row>
    <row r="174" spans="1:3" s="3" customFormat="1" ht="12.75">
      <c r="A174" s="12"/>
      <c r="B174" s="7"/>
      <c r="C174" s="10"/>
    </row>
    <row r="175" spans="1:3" s="3" customFormat="1" ht="12.75">
      <c r="A175" s="12"/>
      <c r="B175" s="7"/>
      <c r="C175" s="10"/>
    </row>
    <row r="176" spans="1:3" s="3" customFormat="1" ht="12.75">
      <c r="A176" s="12"/>
      <c r="B176" s="7"/>
      <c r="C176" s="10"/>
    </row>
    <row r="177" spans="1:3" s="3" customFormat="1" ht="12.75">
      <c r="A177" s="12"/>
      <c r="B177" s="7"/>
      <c r="C177" s="10"/>
    </row>
    <row r="178" spans="1:3" s="3" customFormat="1" ht="12.75">
      <c r="A178" s="12"/>
      <c r="B178" s="7"/>
      <c r="C178" s="10"/>
    </row>
    <row r="179" spans="1:3" s="3" customFormat="1" ht="12.75">
      <c r="A179" s="12"/>
      <c r="B179" s="7"/>
      <c r="C179" s="10"/>
    </row>
    <row r="180" spans="1:3" s="3" customFormat="1" ht="12.75">
      <c r="A180" s="12"/>
      <c r="B180" s="7"/>
      <c r="C180" s="10"/>
    </row>
    <row r="181" spans="1:3" s="3" customFormat="1" ht="12.75">
      <c r="A181" s="12"/>
      <c r="B181" s="7"/>
      <c r="C181" s="10"/>
    </row>
    <row r="182" spans="1:3" s="3" customFormat="1" ht="12.75">
      <c r="A182" s="12"/>
      <c r="B182" s="7"/>
      <c r="C182" s="10"/>
    </row>
    <row r="183" spans="1:3" s="3" customFormat="1" ht="12.75">
      <c r="A183" s="12"/>
      <c r="B183" s="7"/>
      <c r="C183" s="10"/>
    </row>
    <row r="184" spans="1:3" s="3" customFormat="1" ht="12.75">
      <c r="A184" s="12"/>
      <c r="B184" s="7"/>
      <c r="C184" s="10"/>
    </row>
    <row r="185" spans="1:3" s="3" customFormat="1" ht="12.75">
      <c r="A185" s="12"/>
      <c r="B185" s="7"/>
      <c r="C185" s="10"/>
    </row>
    <row r="186" spans="1:3" s="3" customFormat="1" ht="12.75">
      <c r="A186" s="12"/>
      <c r="B186" s="7"/>
      <c r="C186" s="10"/>
    </row>
    <row r="187" spans="1:3" s="3" customFormat="1" ht="12.75">
      <c r="A187" s="12"/>
      <c r="B187" s="7"/>
      <c r="C187" s="10"/>
    </row>
    <row r="188" spans="1:3" s="3" customFormat="1" ht="12.75">
      <c r="A188" s="12"/>
      <c r="B188" s="7"/>
      <c r="C188" s="10"/>
    </row>
    <row r="189" spans="1:3" s="3" customFormat="1" ht="12.75">
      <c r="A189" s="12"/>
      <c r="B189" s="7"/>
      <c r="C189" s="10"/>
    </row>
    <row r="190" spans="1:3" s="3" customFormat="1" ht="12.75">
      <c r="A190" s="12"/>
      <c r="B190" s="7"/>
      <c r="C190" s="10"/>
    </row>
    <row r="191" spans="1:3" s="3" customFormat="1" ht="12.75">
      <c r="A191" s="12"/>
      <c r="B191" s="7"/>
      <c r="C191" s="10"/>
    </row>
    <row r="192" spans="1:3" s="3" customFormat="1" ht="12.75">
      <c r="A192" s="12"/>
      <c r="B192" s="7"/>
      <c r="C192" s="10"/>
    </row>
    <row r="193" spans="1:3" s="3" customFormat="1" ht="12.75">
      <c r="A193" s="12"/>
      <c r="B193" s="7"/>
      <c r="C193" s="10"/>
    </row>
    <row r="194" spans="1:3" s="3" customFormat="1" ht="12.75">
      <c r="A194" s="12"/>
      <c r="B194" s="7"/>
      <c r="C194" s="10"/>
    </row>
    <row r="195" spans="1:3" s="3" customFormat="1" ht="12.75">
      <c r="A195" s="12"/>
      <c r="B195" s="7"/>
      <c r="C195" s="10"/>
    </row>
    <row r="196" spans="1:3" s="3" customFormat="1" ht="12.75">
      <c r="A196" s="12"/>
      <c r="B196" s="7"/>
      <c r="C196" s="10"/>
    </row>
    <row r="197" spans="1:3" s="3" customFormat="1" ht="12.75">
      <c r="A197" s="12"/>
      <c r="B197" s="7"/>
      <c r="C197" s="10"/>
    </row>
    <row r="198" spans="1:3" s="3" customFormat="1" ht="12.75">
      <c r="A198" s="12"/>
      <c r="B198" s="7"/>
      <c r="C198" s="10"/>
    </row>
    <row r="199" spans="1:3" s="3" customFormat="1" ht="12.75">
      <c r="A199" s="12"/>
      <c r="B199" s="7"/>
      <c r="C199" s="10"/>
    </row>
    <row r="200" spans="1:3" s="3" customFormat="1" ht="12.75">
      <c r="A200" s="12"/>
      <c r="B200" s="7"/>
      <c r="C200" s="10"/>
    </row>
    <row r="201" spans="1:3" s="3" customFormat="1" ht="12.75">
      <c r="A201" s="12"/>
      <c r="B201" s="7"/>
      <c r="C201" s="10"/>
    </row>
    <row r="202" spans="1:3" s="3" customFormat="1" ht="12.75">
      <c r="A202" s="12"/>
      <c r="B202" s="7"/>
      <c r="C202" s="10"/>
    </row>
    <row r="203" spans="1:3" s="3" customFormat="1" ht="12.75">
      <c r="A203" s="12"/>
      <c r="B203" s="7"/>
      <c r="C203" s="10"/>
    </row>
    <row r="204" spans="1:3" s="3" customFormat="1" ht="12.75">
      <c r="A204" s="12"/>
      <c r="B204" s="7"/>
      <c r="C204" s="10"/>
    </row>
    <row r="205" spans="1:3" s="3" customFormat="1" ht="12.75">
      <c r="A205" s="12"/>
      <c r="B205" s="7"/>
      <c r="C205" s="10"/>
    </row>
    <row r="206" spans="1:3" s="3" customFormat="1" ht="12.75">
      <c r="A206" s="12"/>
      <c r="B206" s="7"/>
      <c r="C206" s="10"/>
    </row>
    <row r="207" spans="1:3" s="3" customFormat="1" ht="12.75">
      <c r="A207" s="12"/>
      <c r="B207" s="7"/>
      <c r="C207" s="10"/>
    </row>
    <row r="208" spans="1:3" s="3" customFormat="1" ht="12.75">
      <c r="A208" s="12"/>
      <c r="B208" s="7"/>
      <c r="C208" s="10"/>
    </row>
    <row r="209" spans="1:3" s="3" customFormat="1" ht="12.75">
      <c r="A209" s="12"/>
      <c r="B209" s="7"/>
      <c r="C209" s="10"/>
    </row>
    <row r="210" spans="1:3" s="3" customFormat="1" ht="12.75">
      <c r="A210" s="12"/>
      <c r="B210" s="7"/>
      <c r="C210" s="10"/>
    </row>
    <row r="211" spans="1:3" s="3" customFormat="1" ht="12.75">
      <c r="A211" s="12"/>
      <c r="B211" s="7"/>
      <c r="C211" s="10"/>
    </row>
    <row r="212" spans="1:3" s="3" customFormat="1" ht="12.75">
      <c r="A212" s="12"/>
      <c r="B212" s="7"/>
      <c r="C212" s="10"/>
    </row>
    <row r="213" spans="1:3" s="3" customFormat="1" ht="12.75">
      <c r="A213" s="12"/>
      <c r="B213" s="7"/>
      <c r="C213" s="10"/>
    </row>
    <row r="214" spans="1:3" s="3" customFormat="1" ht="12.75">
      <c r="A214" s="12"/>
      <c r="B214" s="7"/>
      <c r="C214" s="10"/>
    </row>
    <row r="215" spans="1:3" s="3" customFormat="1" ht="12.75">
      <c r="A215" s="12"/>
      <c r="B215" s="7"/>
      <c r="C215" s="10"/>
    </row>
    <row r="216" spans="1:3" s="3" customFormat="1" ht="12.75">
      <c r="A216" s="12"/>
      <c r="B216" s="7"/>
      <c r="C216" s="10"/>
    </row>
    <row r="217" spans="1:3" s="3" customFormat="1" ht="12.75">
      <c r="A217" s="12"/>
      <c r="B217" s="7"/>
      <c r="C217" s="10"/>
    </row>
    <row r="218" spans="1:3" s="3" customFormat="1" ht="12.75">
      <c r="A218" s="12"/>
      <c r="B218" s="7"/>
      <c r="C218" s="10"/>
    </row>
    <row r="219" spans="1:3" s="3" customFormat="1" ht="12.75">
      <c r="A219" s="12"/>
      <c r="B219" s="7"/>
      <c r="C219" s="10"/>
    </row>
    <row r="220" spans="1:3" s="3" customFormat="1" ht="12.75">
      <c r="A220" s="12"/>
      <c r="B220" s="7"/>
      <c r="C220" s="10"/>
    </row>
    <row r="221" spans="1:3" s="3" customFormat="1" ht="12.75">
      <c r="A221" s="12"/>
      <c r="B221" s="7"/>
      <c r="C221" s="10"/>
    </row>
    <row r="222" spans="1:3" s="3" customFormat="1" ht="12.75">
      <c r="A222" s="12"/>
      <c r="B222" s="7"/>
      <c r="C222" s="10"/>
    </row>
    <row r="223" spans="1:3" s="3" customFormat="1" ht="12.75">
      <c r="A223" s="12"/>
      <c r="B223" s="7"/>
      <c r="C223" s="10"/>
    </row>
    <row r="224" spans="1:3" s="3" customFormat="1" ht="12.75">
      <c r="A224" s="12"/>
      <c r="B224" s="7"/>
      <c r="C224" s="10"/>
    </row>
    <row r="225" spans="1:3" s="3" customFormat="1" ht="12.75">
      <c r="A225" s="12"/>
      <c r="B225" s="7"/>
      <c r="C225" s="10"/>
    </row>
    <row r="226" spans="1:3" s="3" customFormat="1" ht="12.75">
      <c r="A226" s="12"/>
      <c r="B226" s="7"/>
      <c r="C226" s="10"/>
    </row>
    <row r="227" spans="1:3" s="3" customFormat="1" ht="12.75">
      <c r="A227" s="12"/>
      <c r="B227" s="7"/>
      <c r="C227" s="10"/>
    </row>
    <row r="228" spans="1:3" s="3" customFormat="1" ht="12.75">
      <c r="A228" s="12"/>
      <c r="B228" s="7"/>
      <c r="C228" s="10"/>
    </row>
    <row r="229" spans="1:3" s="3" customFormat="1" ht="12.75">
      <c r="A229" s="12"/>
      <c r="B229" s="7"/>
      <c r="C229" s="10"/>
    </row>
    <row r="230" spans="1:3" s="3" customFormat="1" ht="12.75">
      <c r="A230" s="12"/>
      <c r="B230" s="7"/>
      <c r="C230" s="10"/>
    </row>
    <row r="231" spans="1:3" s="3" customFormat="1" ht="12.75">
      <c r="A231" s="12"/>
      <c r="B231" s="7"/>
      <c r="C231" s="10"/>
    </row>
    <row r="232" spans="1:3" s="3" customFormat="1" ht="12.75">
      <c r="A232" s="12"/>
      <c r="B232" s="7"/>
      <c r="C232" s="10"/>
    </row>
    <row r="233" spans="1:3" s="3" customFormat="1" ht="12.75">
      <c r="A233" s="12"/>
      <c r="B233" s="7"/>
      <c r="C233" s="10"/>
    </row>
    <row r="234" spans="1:3" s="3" customFormat="1" ht="12.75">
      <c r="A234" s="12"/>
      <c r="B234" s="7"/>
      <c r="C234" s="10"/>
    </row>
    <row r="235" spans="1:3" s="3" customFormat="1" ht="12.75">
      <c r="A235" s="12"/>
      <c r="B235" s="7"/>
      <c r="C235" s="10"/>
    </row>
    <row r="236" spans="1:3" s="3" customFormat="1" ht="12.75">
      <c r="A236" s="12"/>
      <c r="B236" s="7"/>
      <c r="C236" s="10"/>
    </row>
    <row r="237" spans="1:3" s="3" customFormat="1" ht="12.75">
      <c r="A237" s="12"/>
      <c r="B237" s="7"/>
      <c r="C237" s="10"/>
    </row>
    <row r="238" spans="1:3" s="3" customFormat="1" ht="12.75">
      <c r="A238" s="12"/>
      <c r="B238" s="7"/>
      <c r="C238" s="10"/>
    </row>
    <row r="239" spans="1:3" s="3" customFormat="1" ht="12.75">
      <c r="A239" s="12"/>
      <c r="B239" s="7"/>
      <c r="C239" s="10"/>
    </row>
    <row r="240" spans="1:3" s="3" customFormat="1" ht="12.75">
      <c r="A240" s="12"/>
      <c r="B240" s="7"/>
      <c r="C240" s="10"/>
    </row>
    <row r="241" spans="1:3" s="3" customFormat="1" ht="12.75">
      <c r="A241" s="12"/>
      <c r="B241" s="7"/>
      <c r="C241" s="10"/>
    </row>
    <row r="242" spans="1:3" s="3" customFormat="1" ht="12.75">
      <c r="A242" s="12"/>
      <c r="B242" s="7"/>
      <c r="C242" s="10"/>
    </row>
    <row r="243" spans="1:3" s="3" customFormat="1" ht="12.75">
      <c r="A243" s="12"/>
      <c r="B243" s="7"/>
      <c r="C243" s="10"/>
    </row>
    <row r="244" spans="1:3" s="3" customFormat="1" ht="12.75">
      <c r="A244" s="12"/>
      <c r="B244" s="7"/>
      <c r="C244" s="10"/>
    </row>
    <row r="245" spans="1:3" s="3" customFormat="1" ht="12.75">
      <c r="A245" s="12"/>
      <c r="B245" s="7"/>
      <c r="C245" s="10"/>
    </row>
    <row r="246" spans="1:3" s="3" customFormat="1" ht="12.75">
      <c r="A246" s="12"/>
      <c r="B246" s="7"/>
      <c r="C246" s="10"/>
    </row>
    <row r="247" spans="1:3" s="3" customFormat="1" ht="12.75">
      <c r="A247" s="12"/>
      <c r="B247" s="7"/>
      <c r="C247" s="10"/>
    </row>
    <row r="248" spans="1:3" s="3" customFormat="1" ht="12.75">
      <c r="A248" s="12"/>
      <c r="B248" s="7"/>
      <c r="C248" s="10"/>
    </row>
    <row r="249" spans="1:3" s="3" customFormat="1" ht="12.75">
      <c r="A249" s="12"/>
      <c r="B249" s="7"/>
      <c r="C249" s="10"/>
    </row>
    <row r="250" spans="1:3" s="3" customFormat="1" ht="12.75">
      <c r="A250" s="12"/>
      <c r="B250" s="7"/>
      <c r="C250" s="10"/>
    </row>
    <row r="251" spans="1:3" s="3" customFormat="1" ht="12.75">
      <c r="A251" s="12"/>
      <c r="B251" s="7"/>
      <c r="C251" s="10"/>
    </row>
    <row r="252" spans="1:3" s="3" customFormat="1" ht="12.75">
      <c r="A252" s="12"/>
      <c r="B252" s="7"/>
      <c r="C252" s="10"/>
    </row>
    <row r="253" spans="1:3" s="3" customFormat="1" ht="12.75">
      <c r="A253" s="12"/>
      <c r="B253" s="7"/>
      <c r="C253" s="10"/>
    </row>
    <row r="254" spans="1:3" s="3" customFormat="1" ht="12.75">
      <c r="A254" s="12"/>
      <c r="B254" s="7"/>
      <c r="C254" s="10"/>
    </row>
    <row r="255" spans="1:3" s="3" customFormat="1" ht="12.75">
      <c r="A255" s="12"/>
      <c r="B255" s="7"/>
      <c r="C255" s="10"/>
    </row>
    <row r="256" spans="1:3" s="3" customFormat="1" ht="12.75">
      <c r="A256" s="12"/>
      <c r="B256" s="7"/>
      <c r="C256" s="10"/>
    </row>
    <row r="257" spans="1:3" s="3" customFormat="1" ht="12.75">
      <c r="A257" s="12"/>
      <c r="B257" s="7"/>
      <c r="C257" s="10"/>
    </row>
    <row r="258" spans="1:3" s="3" customFormat="1" ht="12.75">
      <c r="A258" s="12"/>
      <c r="B258" s="7"/>
      <c r="C258" s="10"/>
    </row>
    <row r="259" spans="1:3" s="3" customFormat="1" ht="12.75">
      <c r="A259" s="12"/>
      <c r="B259" s="7"/>
      <c r="C259" s="10"/>
    </row>
    <row r="260" spans="1:3" s="3" customFormat="1" ht="12.75">
      <c r="A260" s="12"/>
      <c r="B260" s="7"/>
      <c r="C260" s="10"/>
    </row>
    <row r="261" spans="1:3" s="3" customFormat="1" ht="12.75">
      <c r="A261" s="12"/>
      <c r="B261" s="7"/>
      <c r="C261" s="10"/>
    </row>
    <row r="262" spans="1:3" s="3" customFormat="1" ht="12.75">
      <c r="A262" s="12"/>
      <c r="B262" s="7"/>
      <c r="C262" s="10"/>
    </row>
    <row r="263" spans="1:3" s="3" customFormat="1" ht="12.75">
      <c r="A263" s="12"/>
      <c r="B263" s="7"/>
      <c r="C263" s="10"/>
    </row>
    <row r="264" spans="1:3" s="3" customFormat="1" ht="12.75">
      <c r="A264" s="12"/>
      <c r="B264" s="7"/>
      <c r="C264" s="10"/>
    </row>
    <row r="265" spans="1:3" s="3" customFormat="1" ht="12.75">
      <c r="A265" s="12"/>
      <c r="B265" s="7"/>
      <c r="C265" s="10"/>
    </row>
    <row r="266" spans="1:3" s="3" customFormat="1" ht="12.75">
      <c r="A266" s="12"/>
      <c r="B266" s="7"/>
      <c r="C266" s="10"/>
    </row>
    <row r="267" spans="1:3" s="3" customFormat="1" ht="12.75">
      <c r="A267" s="12"/>
      <c r="B267" s="7"/>
      <c r="C267" s="10"/>
    </row>
    <row r="268" spans="1:3" s="3" customFormat="1" ht="12.75">
      <c r="A268" s="12"/>
      <c r="B268" s="7"/>
      <c r="C268" s="10"/>
    </row>
    <row r="269" spans="1:3" s="3" customFormat="1" ht="12.75">
      <c r="A269" s="12"/>
      <c r="B269" s="7"/>
      <c r="C269" s="10"/>
    </row>
    <row r="270" spans="1:3" s="3" customFormat="1" ht="12.75">
      <c r="A270" s="12"/>
      <c r="B270" s="7"/>
      <c r="C270" s="10"/>
    </row>
    <row r="271" spans="1:3" s="3" customFormat="1" ht="12.75">
      <c r="A271" s="12"/>
      <c r="B271" s="7"/>
      <c r="C271" s="10"/>
    </row>
    <row r="272" spans="1:3" s="3" customFormat="1" ht="12.75">
      <c r="A272" s="12"/>
      <c r="B272" s="7"/>
      <c r="C272" s="10"/>
    </row>
    <row r="273" spans="1:3" s="3" customFormat="1" ht="12.75">
      <c r="A273" s="12"/>
      <c r="B273" s="7"/>
      <c r="C273" s="10"/>
    </row>
    <row r="274" spans="1:3" s="3" customFormat="1" ht="12.75">
      <c r="A274" s="12"/>
      <c r="B274" s="7"/>
      <c r="C274" s="10"/>
    </row>
    <row r="275" spans="1:3" s="3" customFormat="1" ht="12.75">
      <c r="A275" s="12"/>
      <c r="B275" s="7"/>
      <c r="C275" s="10"/>
    </row>
    <row r="276" spans="1:3" s="3" customFormat="1" ht="12.75">
      <c r="A276" s="12"/>
      <c r="B276" s="7"/>
      <c r="C276" s="10"/>
    </row>
    <row r="277" spans="1:3" s="3" customFormat="1" ht="12.75">
      <c r="A277" s="12"/>
      <c r="B277" s="7"/>
      <c r="C277" s="10"/>
    </row>
    <row r="278" spans="1:3" s="3" customFormat="1" ht="12.75">
      <c r="A278" s="12"/>
      <c r="B278" s="7"/>
      <c r="C278" s="10"/>
    </row>
    <row r="279" spans="1:3" s="3" customFormat="1" ht="12.75">
      <c r="A279" s="12"/>
      <c r="B279" s="7"/>
      <c r="C279" s="10"/>
    </row>
    <row r="280" spans="1:3" s="3" customFormat="1" ht="12.75">
      <c r="A280" s="12"/>
      <c r="B280" s="7"/>
      <c r="C280" s="10"/>
    </row>
    <row r="281" spans="1:3" s="3" customFormat="1" ht="12.75">
      <c r="A281" s="12"/>
      <c r="B281" s="7"/>
      <c r="C281" s="10"/>
    </row>
    <row r="282" spans="1:3" s="3" customFormat="1" ht="12.75">
      <c r="A282" s="12"/>
      <c r="B282" s="7"/>
      <c r="C282" s="10"/>
    </row>
    <row r="283" spans="1:3" s="3" customFormat="1" ht="12.75">
      <c r="A283" s="12"/>
      <c r="B283" s="7"/>
      <c r="C283" s="10"/>
    </row>
    <row r="284" spans="1:3" s="3" customFormat="1" ht="12.75">
      <c r="A284" s="12"/>
      <c r="B284" s="7"/>
      <c r="C284" s="10"/>
    </row>
    <row r="285" spans="1:3" s="3" customFormat="1" ht="12.75">
      <c r="A285" s="12"/>
      <c r="B285" s="7"/>
      <c r="C285" s="10"/>
    </row>
    <row r="286" spans="1:3" s="3" customFormat="1" ht="12.75">
      <c r="A286" s="12"/>
      <c r="B286" s="7"/>
      <c r="C286" s="10"/>
    </row>
    <row r="287" spans="1:3" s="3" customFormat="1" ht="12.75">
      <c r="A287" s="12"/>
      <c r="B287" s="7"/>
      <c r="C287" s="10"/>
    </row>
    <row r="288" spans="1:3" s="3" customFormat="1" ht="12.75">
      <c r="A288" s="12"/>
      <c r="B288" s="7"/>
      <c r="C288" s="10"/>
    </row>
    <row r="289" spans="1:3" s="3" customFormat="1" ht="12.75">
      <c r="A289" s="12"/>
      <c r="B289" s="7"/>
      <c r="C289" s="10"/>
    </row>
    <row r="290" spans="1:3" s="3" customFormat="1" ht="12.75">
      <c r="A290" s="12"/>
      <c r="B290" s="7"/>
      <c r="C290" s="10"/>
    </row>
    <row r="291" spans="1:3" s="3" customFormat="1" ht="12.75">
      <c r="A291" s="12"/>
      <c r="B291" s="7"/>
      <c r="C291" s="10"/>
    </row>
    <row r="292" spans="1:3" s="3" customFormat="1" ht="12.75">
      <c r="A292" s="12"/>
      <c r="B292" s="7"/>
      <c r="C292" s="10"/>
    </row>
    <row r="293" spans="1:3" s="3" customFormat="1" ht="12.75">
      <c r="A293" s="12"/>
      <c r="B293" s="7"/>
      <c r="C293" s="10"/>
    </row>
    <row r="294" spans="1:3" s="3" customFormat="1" ht="12.75">
      <c r="A294" s="12"/>
      <c r="B294" s="7"/>
      <c r="C294" s="10"/>
    </row>
    <row r="295" spans="1:3" s="3" customFormat="1" ht="12.75">
      <c r="A295" s="12"/>
      <c r="B295" s="7"/>
      <c r="C295" s="10"/>
    </row>
    <row r="296" spans="1:3" s="3" customFormat="1" ht="12.75">
      <c r="A296" s="12"/>
      <c r="B296" s="7"/>
      <c r="C296" s="10"/>
    </row>
    <row r="297" spans="1:3" s="3" customFormat="1" ht="12.75">
      <c r="A297" s="12"/>
      <c r="B297" s="7"/>
      <c r="C297" s="10"/>
    </row>
    <row r="298" spans="1:3" s="3" customFormat="1" ht="12.75">
      <c r="A298" s="12"/>
      <c r="B298" s="7"/>
      <c r="C298" s="10"/>
    </row>
    <row r="299" spans="1:3" s="3" customFormat="1" ht="12.75">
      <c r="A299" s="12"/>
      <c r="B299" s="7"/>
      <c r="C299" s="10"/>
    </row>
    <row r="300" spans="1:3" s="3" customFormat="1" ht="12.75">
      <c r="A300" s="12"/>
      <c r="B300" s="7"/>
      <c r="C300" s="10"/>
    </row>
    <row r="301" spans="1:3" s="3" customFormat="1" ht="12.75">
      <c r="A301" s="12"/>
      <c r="B301" s="7"/>
      <c r="C301" s="10"/>
    </row>
    <row r="302" spans="1:3" s="3" customFormat="1" ht="12.75">
      <c r="A302" s="12"/>
      <c r="B302" s="7"/>
      <c r="C302" s="10"/>
    </row>
    <row r="303" spans="1:3" s="3" customFormat="1" ht="12.75">
      <c r="A303" s="12"/>
      <c r="B303" s="7"/>
      <c r="C303" s="10"/>
    </row>
    <row r="304" spans="1:3" s="3" customFormat="1" ht="12.75">
      <c r="A304" s="12"/>
      <c r="B304" s="7"/>
      <c r="C304" s="10"/>
    </row>
    <row r="305" spans="1:3" s="3" customFormat="1" ht="12.75">
      <c r="A305" s="12"/>
      <c r="B305" s="7"/>
      <c r="C305" s="10"/>
    </row>
    <row r="306" spans="1:3" s="3" customFormat="1" ht="12.75">
      <c r="A306" s="12"/>
      <c r="B306" s="7"/>
      <c r="C306" s="10"/>
    </row>
    <row r="307" spans="1:3" s="3" customFormat="1" ht="12.75">
      <c r="A307" s="12"/>
      <c r="B307" s="7"/>
      <c r="C307" s="10"/>
    </row>
    <row r="308" spans="1:3" s="3" customFormat="1" ht="12.75">
      <c r="A308" s="12"/>
      <c r="B308" s="7"/>
      <c r="C308" s="10"/>
    </row>
    <row r="309" spans="1:3" s="3" customFormat="1" ht="12.75">
      <c r="A309" s="12"/>
      <c r="B309" s="7"/>
      <c r="C309" s="10"/>
    </row>
    <row r="310" spans="1:3" s="3" customFormat="1" ht="12.75">
      <c r="A310" s="12"/>
      <c r="B310" s="7"/>
      <c r="C310" s="10"/>
    </row>
    <row r="311" spans="1:3" s="3" customFormat="1" ht="12.75">
      <c r="A311" s="12"/>
      <c r="B311" s="7"/>
      <c r="C311" s="10"/>
    </row>
    <row r="312" spans="1:3" s="3" customFormat="1" ht="12.75">
      <c r="A312" s="12"/>
      <c r="B312" s="7"/>
      <c r="C312" s="10"/>
    </row>
    <row r="313" spans="1:3" s="3" customFormat="1" ht="12.75">
      <c r="A313" s="12"/>
      <c r="B313" s="7"/>
      <c r="C313" s="10"/>
    </row>
    <row r="314" spans="1:3" s="3" customFormat="1" ht="12.75">
      <c r="A314" s="12"/>
      <c r="B314" s="7"/>
      <c r="C314" s="10"/>
    </row>
    <row r="315" spans="1:3" s="3" customFormat="1" ht="12.75">
      <c r="A315" s="12"/>
      <c r="B315" s="7"/>
      <c r="C315" s="10"/>
    </row>
    <row r="316" spans="1:3" s="3" customFormat="1" ht="12.75">
      <c r="A316" s="12"/>
      <c r="B316" s="7"/>
      <c r="C316" s="10"/>
    </row>
    <row r="317" spans="1:3" s="3" customFormat="1" ht="12.75">
      <c r="A317" s="12"/>
      <c r="B317" s="7"/>
      <c r="C317" s="10"/>
    </row>
    <row r="318" spans="1:3" s="3" customFormat="1" ht="12.75">
      <c r="A318" s="12"/>
      <c r="B318" s="7"/>
      <c r="C318" s="10"/>
    </row>
    <row r="319" spans="1:3" s="3" customFormat="1" ht="12.75">
      <c r="A319" s="12"/>
      <c r="B319" s="7"/>
      <c r="C319" s="10"/>
    </row>
    <row r="320" spans="1:3" s="3" customFormat="1" ht="12.75">
      <c r="A320" s="12"/>
      <c r="B320" s="7"/>
      <c r="C320" s="10"/>
    </row>
    <row r="321" spans="1:3" s="3" customFormat="1" ht="12.75">
      <c r="A321" s="12"/>
      <c r="B321" s="7"/>
      <c r="C321" s="10"/>
    </row>
    <row r="322" spans="1:3" s="3" customFormat="1" ht="12.75">
      <c r="A322" s="12"/>
      <c r="B322" s="7"/>
      <c r="C322" s="10"/>
    </row>
    <row r="323" spans="1:3" s="3" customFormat="1" ht="12.75">
      <c r="A323" s="12"/>
      <c r="B323" s="7"/>
      <c r="C323" s="10"/>
    </row>
    <row r="324" spans="1:3" s="3" customFormat="1" ht="12.75">
      <c r="A324" s="12"/>
      <c r="B324" s="7"/>
      <c r="C324" s="10"/>
    </row>
    <row r="325" spans="1:3" s="3" customFormat="1" ht="12.75">
      <c r="A325" s="12"/>
      <c r="B325" s="7"/>
      <c r="C325" s="10"/>
    </row>
    <row r="326" spans="1:3" s="3" customFormat="1" ht="12.75">
      <c r="A326" s="12"/>
      <c r="B326" s="7"/>
      <c r="C326" s="10"/>
    </row>
    <row r="327" spans="1:3" s="3" customFormat="1" ht="12.75">
      <c r="A327" s="12"/>
      <c r="B327" s="7"/>
      <c r="C327" s="10"/>
    </row>
    <row r="328" spans="1:3" s="3" customFormat="1" ht="12.75">
      <c r="A328" s="12"/>
      <c r="B328" s="7"/>
      <c r="C328" s="10"/>
    </row>
    <row r="329" spans="1:3" s="3" customFormat="1" ht="12.75">
      <c r="A329" s="12"/>
      <c r="B329" s="7"/>
      <c r="C329" s="10"/>
    </row>
    <row r="330" spans="1:3" s="3" customFormat="1" ht="12.75">
      <c r="A330" s="12"/>
      <c r="B330" s="7"/>
      <c r="C330" s="10"/>
    </row>
    <row r="331" spans="1:3" s="3" customFormat="1" ht="12.75">
      <c r="A331" s="12"/>
      <c r="B331" s="7"/>
      <c r="C331" s="10"/>
    </row>
    <row r="332" spans="1:3" s="3" customFormat="1" ht="12.75">
      <c r="A332" s="12"/>
      <c r="B332" s="7"/>
      <c r="C332" s="10"/>
    </row>
    <row r="333" spans="1:3" s="3" customFormat="1" ht="12.75">
      <c r="A333" s="12"/>
      <c r="B333" s="7"/>
      <c r="C333" s="10"/>
    </row>
    <row r="334" spans="1:3" s="3" customFormat="1" ht="12.75">
      <c r="A334" s="12"/>
      <c r="B334" s="7"/>
      <c r="C334" s="10"/>
    </row>
    <row r="335" spans="1:3" s="3" customFormat="1" ht="12.75">
      <c r="A335" s="12"/>
      <c r="B335" s="7"/>
      <c r="C335" s="10"/>
    </row>
    <row r="336" spans="1:3" s="3" customFormat="1" ht="12.75">
      <c r="A336" s="12"/>
      <c r="B336" s="7"/>
      <c r="C336" s="10"/>
    </row>
    <row r="337" spans="1:3" s="3" customFormat="1" ht="12.75">
      <c r="A337" s="12"/>
      <c r="B337" s="7"/>
      <c r="C337" s="10"/>
    </row>
    <row r="338" spans="1:3" s="3" customFormat="1" ht="12.75">
      <c r="A338" s="12"/>
      <c r="B338" s="7"/>
      <c r="C338" s="10"/>
    </row>
    <row r="339" spans="1:3" s="3" customFormat="1" ht="12.75">
      <c r="A339" s="12"/>
      <c r="B339" s="7"/>
      <c r="C339" s="10"/>
    </row>
    <row r="340" spans="1:3" s="3" customFormat="1" ht="12.75">
      <c r="A340" s="12"/>
      <c r="B340" s="7"/>
      <c r="C340" s="10"/>
    </row>
    <row r="341" spans="1:3" s="3" customFormat="1" ht="12.75">
      <c r="A341" s="12"/>
      <c r="B341" s="7"/>
      <c r="C341" s="10"/>
    </row>
    <row r="342" spans="1:3" s="3" customFormat="1" ht="12.75">
      <c r="A342" s="12"/>
      <c r="B342" s="7"/>
      <c r="C342" s="10"/>
    </row>
    <row r="343" spans="1:3" s="3" customFormat="1" ht="12.75">
      <c r="A343" s="12"/>
      <c r="B343" s="7"/>
      <c r="C343" s="10"/>
    </row>
    <row r="344" spans="1:3" s="3" customFormat="1" ht="12.75">
      <c r="A344" s="12"/>
      <c r="B344" s="7"/>
      <c r="C344" s="10"/>
    </row>
    <row r="345" spans="1:3" s="3" customFormat="1" ht="12.75">
      <c r="A345" s="12"/>
      <c r="B345" s="7"/>
      <c r="C345" s="10"/>
    </row>
    <row r="346" spans="1:3" s="3" customFormat="1" ht="12.75">
      <c r="A346" s="12"/>
      <c r="B346" s="7"/>
      <c r="C346" s="10"/>
    </row>
    <row r="347" spans="1:3" s="3" customFormat="1" ht="12.75">
      <c r="A347" s="12"/>
      <c r="B347" s="7"/>
      <c r="C347" s="10"/>
    </row>
    <row r="348" spans="1:3" s="3" customFormat="1" ht="12.75">
      <c r="A348" s="12"/>
      <c r="B348" s="7"/>
      <c r="C348" s="10"/>
    </row>
    <row r="349" spans="1:3" s="3" customFormat="1" ht="12.75">
      <c r="A349" s="12"/>
      <c r="B349" s="7"/>
      <c r="C349" s="10"/>
    </row>
    <row r="350" spans="1:3" s="3" customFormat="1" ht="12.75">
      <c r="A350" s="12"/>
      <c r="B350" s="7"/>
      <c r="C350" s="10"/>
    </row>
    <row r="351" spans="1:3" s="3" customFormat="1" ht="12.75">
      <c r="A351" s="12"/>
      <c r="B351" s="7"/>
      <c r="C351" s="10"/>
    </row>
    <row r="352" spans="1:3" s="3" customFormat="1" ht="12.75">
      <c r="A352" s="12"/>
      <c r="B352" s="7"/>
      <c r="C352" s="10"/>
    </row>
    <row r="353" spans="1:3" s="3" customFormat="1" ht="12.75">
      <c r="A353" s="12"/>
      <c r="B353" s="7"/>
      <c r="C353" s="10"/>
    </row>
    <row r="354" spans="1:3" s="3" customFormat="1" ht="12.75">
      <c r="A354" s="12"/>
      <c r="B354" s="7"/>
      <c r="C354" s="10"/>
    </row>
    <row r="355" spans="1:3" s="3" customFormat="1" ht="12.75">
      <c r="A355" s="12"/>
      <c r="B355" s="7"/>
      <c r="C355" s="10"/>
    </row>
    <row r="356" spans="1:3" s="3" customFormat="1" ht="12.75">
      <c r="A356" s="12"/>
      <c r="B356" s="7"/>
      <c r="C356" s="10"/>
    </row>
    <row r="357" spans="1:3" s="3" customFormat="1" ht="12.75">
      <c r="A357" s="12"/>
      <c r="B357" s="7"/>
      <c r="C357" s="10"/>
    </row>
    <row r="358" spans="1:3" s="3" customFormat="1" ht="12.75">
      <c r="A358" s="12"/>
      <c r="B358" s="7"/>
      <c r="C358" s="10"/>
    </row>
    <row r="359" spans="1:3" s="3" customFormat="1" ht="12.75">
      <c r="A359" s="12"/>
      <c r="B359" s="7"/>
      <c r="C359" s="10"/>
    </row>
    <row r="360" spans="1:3" s="3" customFormat="1" ht="12.75">
      <c r="A360" s="12"/>
      <c r="B360" s="7"/>
      <c r="C360" s="10"/>
    </row>
    <row r="361" spans="1:3" s="3" customFormat="1" ht="12.75">
      <c r="A361" s="12"/>
      <c r="B361" s="7"/>
      <c r="C361" s="10"/>
    </row>
    <row r="362" spans="1:3" s="3" customFormat="1" ht="12.75">
      <c r="A362" s="12"/>
      <c r="B362" s="7"/>
      <c r="C362" s="10"/>
    </row>
    <row r="363" spans="1:3" s="3" customFormat="1" ht="12.75">
      <c r="A363" s="12"/>
      <c r="B363" s="7"/>
      <c r="C363" s="10"/>
    </row>
    <row r="364" spans="1:3" s="3" customFormat="1" ht="12.75">
      <c r="A364" s="12"/>
      <c r="B364" s="7"/>
      <c r="C364" s="10"/>
    </row>
    <row r="365" spans="1:3" s="3" customFormat="1" ht="12.75">
      <c r="A365" s="12"/>
      <c r="B365" s="7"/>
      <c r="C365" s="10"/>
    </row>
    <row r="366" spans="1:3" s="3" customFormat="1" ht="12.75">
      <c r="A366" s="12"/>
      <c r="B366" s="7"/>
      <c r="C366" s="10"/>
    </row>
    <row r="367" spans="1:3" s="3" customFormat="1" ht="12.75">
      <c r="A367" s="12"/>
      <c r="B367" s="7"/>
      <c r="C367" s="10"/>
    </row>
    <row r="368" spans="1:3" s="3" customFormat="1" ht="12.75">
      <c r="A368" s="12"/>
      <c r="B368" s="7"/>
      <c r="C368" s="10"/>
    </row>
    <row r="369" spans="1:3" s="3" customFormat="1" ht="12.75">
      <c r="A369" s="12"/>
      <c r="B369" s="7"/>
      <c r="C369" s="10"/>
    </row>
    <row r="370" spans="1:3" s="3" customFormat="1" ht="12.75">
      <c r="A370" s="12"/>
      <c r="B370" s="7"/>
      <c r="C370" s="10"/>
    </row>
    <row r="371" spans="1:3" s="3" customFormat="1" ht="12.75">
      <c r="A371" s="12"/>
      <c r="B371" s="7"/>
      <c r="C371" s="10"/>
    </row>
    <row r="372" spans="1:3" s="3" customFormat="1" ht="12.75">
      <c r="A372" s="12"/>
      <c r="B372" s="7"/>
      <c r="C372" s="10"/>
    </row>
    <row r="373" spans="1:3" s="3" customFormat="1" ht="12.75">
      <c r="A373" s="12"/>
      <c r="B373" s="7"/>
      <c r="C373" s="10"/>
    </row>
    <row r="374" spans="1:3" s="3" customFormat="1" ht="12.75">
      <c r="A374" s="12"/>
      <c r="B374" s="7"/>
      <c r="C374" s="10"/>
    </row>
    <row r="375" spans="1:3" s="3" customFormat="1" ht="12.75">
      <c r="A375" s="12"/>
      <c r="B375" s="7"/>
      <c r="C375" s="10"/>
    </row>
    <row r="376" spans="1:3" s="3" customFormat="1" ht="12.75">
      <c r="A376" s="12"/>
      <c r="B376" s="7"/>
      <c r="C376" s="10"/>
    </row>
    <row r="377" spans="1:3" s="3" customFormat="1" ht="12.75">
      <c r="A377" s="12"/>
      <c r="B377" s="7"/>
      <c r="C377" s="10"/>
    </row>
    <row r="378" spans="1:3" s="3" customFormat="1" ht="12.75">
      <c r="A378" s="12"/>
      <c r="B378" s="7"/>
      <c r="C378" s="10"/>
    </row>
    <row r="379" spans="1:3" s="3" customFormat="1" ht="12.75">
      <c r="A379" s="12"/>
      <c r="B379" s="7"/>
      <c r="C379" s="10"/>
    </row>
    <row r="380" spans="1:3" s="3" customFormat="1" ht="12.75">
      <c r="A380" s="12"/>
      <c r="B380" s="7"/>
      <c r="C380" s="10"/>
    </row>
    <row r="381" spans="1:3" s="3" customFormat="1" ht="12.75">
      <c r="A381" s="12"/>
      <c r="B381" s="7"/>
      <c r="C381" s="10"/>
    </row>
    <row r="382" spans="1:3" s="3" customFormat="1" ht="12.75">
      <c r="A382" s="12"/>
      <c r="B382" s="7"/>
      <c r="C382" s="10"/>
    </row>
    <row r="383" spans="1:3" s="3" customFormat="1" ht="12.75">
      <c r="A383" s="12"/>
      <c r="B383" s="7"/>
      <c r="C383" s="10"/>
    </row>
    <row r="384" spans="1:3" s="3" customFormat="1" ht="12.75">
      <c r="A384" s="12"/>
      <c r="B384" s="7"/>
      <c r="C384" s="10"/>
    </row>
    <row r="385" spans="1:3" s="3" customFormat="1" ht="12.75">
      <c r="A385" s="12"/>
      <c r="B385" s="7"/>
      <c r="C385" s="10"/>
    </row>
    <row r="386" spans="1:3" s="3" customFormat="1" ht="12.75">
      <c r="A386" s="12"/>
      <c r="B386" s="7"/>
      <c r="C386" s="10"/>
    </row>
    <row r="387" spans="1:3" s="3" customFormat="1" ht="12.75">
      <c r="A387" s="12"/>
      <c r="B387" s="7"/>
      <c r="C387" s="10"/>
    </row>
    <row r="388" spans="1:3" s="3" customFormat="1" ht="12.75">
      <c r="A388" s="12"/>
      <c r="B388" s="7"/>
      <c r="C388" s="10"/>
    </row>
    <row r="389" spans="1:3" s="3" customFormat="1" ht="12.75">
      <c r="A389" s="12"/>
      <c r="B389" s="7"/>
      <c r="C389" s="10"/>
    </row>
    <row r="390" spans="1:3" s="3" customFormat="1" ht="12.75">
      <c r="A390" s="12"/>
      <c r="B390" s="7"/>
      <c r="C390" s="10"/>
    </row>
    <row r="391" spans="1:3" s="3" customFormat="1" ht="12.75">
      <c r="A391" s="12"/>
      <c r="B391" s="7"/>
      <c r="C391" s="10"/>
    </row>
    <row r="392" spans="1:3" s="3" customFormat="1" ht="12.75">
      <c r="A392" s="12"/>
      <c r="B392" s="7"/>
      <c r="C392" s="10"/>
    </row>
    <row r="393" spans="1:3" s="3" customFormat="1" ht="12.75">
      <c r="A393" s="12"/>
      <c r="B393" s="7"/>
      <c r="C393" s="10"/>
    </row>
    <row r="394" spans="1:3" s="3" customFormat="1" ht="12.75">
      <c r="A394" s="12"/>
      <c r="B394" s="7"/>
      <c r="C394" s="10"/>
    </row>
    <row r="395" spans="1:3" s="3" customFormat="1" ht="12.75">
      <c r="A395" s="12"/>
      <c r="B395" s="7"/>
      <c r="C395" s="10"/>
    </row>
    <row r="396" spans="1:3" s="3" customFormat="1" ht="12.75">
      <c r="A396" s="12"/>
      <c r="B396" s="7"/>
      <c r="C396" s="10"/>
    </row>
    <row r="397" spans="1:3" s="3" customFormat="1" ht="12.75">
      <c r="A397" s="12"/>
      <c r="B397" s="7"/>
      <c r="C397" s="10"/>
    </row>
    <row r="398" spans="1:3" s="3" customFormat="1" ht="12.75">
      <c r="A398" s="12"/>
      <c r="B398" s="7"/>
      <c r="C398" s="10"/>
    </row>
    <row r="399" spans="1:3" s="3" customFormat="1" ht="12.75">
      <c r="A399" s="12"/>
      <c r="B399" s="7"/>
      <c r="C399" s="10"/>
    </row>
    <row r="400" spans="1:3" s="3" customFormat="1" ht="12.75">
      <c r="A400" s="12"/>
      <c r="B400" s="7"/>
      <c r="C400" s="10"/>
    </row>
    <row r="401" spans="1:3" s="3" customFormat="1" ht="12.75">
      <c r="A401" s="12"/>
      <c r="B401" s="7"/>
      <c r="C401" s="10"/>
    </row>
    <row r="402" spans="1:3" s="3" customFormat="1" ht="12.75">
      <c r="A402" s="12"/>
      <c r="B402" s="7"/>
      <c r="C402" s="10"/>
    </row>
    <row r="403" spans="1:3" s="3" customFormat="1" ht="12.75">
      <c r="A403" s="12"/>
      <c r="B403" s="7"/>
      <c r="C403" s="10"/>
    </row>
    <row r="404" spans="1:3" s="3" customFormat="1" ht="12.75">
      <c r="A404" s="12"/>
      <c r="B404" s="7"/>
      <c r="C404" s="10"/>
    </row>
    <row r="405" spans="1:3" s="3" customFormat="1" ht="12.75">
      <c r="A405" s="12"/>
      <c r="B405" s="7"/>
      <c r="C405" s="10"/>
    </row>
    <row r="406" spans="1:3" s="3" customFormat="1" ht="12.75">
      <c r="A406" s="12"/>
      <c r="B406" s="7"/>
      <c r="C406" s="10"/>
    </row>
    <row r="407" spans="1:3" s="3" customFormat="1" ht="12.75">
      <c r="A407" s="12"/>
      <c r="B407" s="7"/>
      <c r="C407" s="10"/>
    </row>
    <row r="408" spans="1:3" s="3" customFormat="1" ht="12.75">
      <c r="A408" s="12"/>
      <c r="B408" s="7"/>
      <c r="C408" s="10"/>
    </row>
    <row r="409" spans="1:3" s="3" customFormat="1" ht="12.75">
      <c r="A409" s="12"/>
      <c r="B409" s="7"/>
      <c r="C409" s="10"/>
    </row>
    <row r="410" spans="1:3" s="3" customFormat="1" ht="12.75">
      <c r="A410" s="12"/>
      <c r="B410" s="7"/>
      <c r="C410" s="10"/>
    </row>
    <row r="411" spans="1:3" s="3" customFormat="1" ht="12.75">
      <c r="A411" s="12"/>
      <c r="B411" s="7"/>
      <c r="C411" s="10"/>
    </row>
    <row r="412" spans="1:3" s="3" customFormat="1" ht="12.75">
      <c r="A412" s="12"/>
      <c r="B412" s="7"/>
      <c r="C412" s="10"/>
    </row>
    <row r="413" spans="1:3" s="3" customFormat="1" ht="12.75">
      <c r="A413" s="12"/>
      <c r="B413" s="7"/>
      <c r="C413" s="10"/>
    </row>
    <row r="414" spans="1:3" s="3" customFormat="1" ht="12.75">
      <c r="A414" s="12"/>
      <c r="B414" s="7"/>
      <c r="C414" s="10"/>
    </row>
    <row r="415" spans="1:3" s="3" customFormat="1" ht="12.75">
      <c r="A415" s="12"/>
      <c r="B415" s="7"/>
      <c r="C415" s="10"/>
    </row>
    <row r="416" spans="1:3" s="3" customFormat="1" ht="12.75">
      <c r="A416" s="12"/>
      <c r="B416" s="7"/>
      <c r="C416" s="10"/>
    </row>
    <row r="417" spans="1:3" s="3" customFormat="1" ht="12.75">
      <c r="A417" s="12"/>
      <c r="B417" s="7"/>
      <c r="C417" s="10"/>
    </row>
    <row r="418" spans="1:3" s="3" customFormat="1" ht="12.75">
      <c r="A418" s="12"/>
      <c r="B418" s="7"/>
      <c r="C418" s="10"/>
    </row>
    <row r="419" spans="1:3" s="3" customFormat="1" ht="12.75">
      <c r="A419" s="12"/>
      <c r="B419" s="7"/>
      <c r="C419" s="10"/>
    </row>
    <row r="420" spans="1:3" s="3" customFormat="1" ht="12.75">
      <c r="A420" s="12"/>
      <c r="B420" s="7"/>
      <c r="C420" s="10"/>
    </row>
    <row r="421" spans="1:3" s="3" customFormat="1" ht="12.75">
      <c r="A421" s="12"/>
      <c r="B421" s="7"/>
      <c r="C421" s="10"/>
    </row>
    <row r="422" spans="1:3" s="3" customFormat="1" ht="12.75">
      <c r="A422" s="12"/>
      <c r="B422" s="7"/>
      <c r="C422" s="10"/>
    </row>
    <row r="423" spans="1:3" s="3" customFormat="1" ht="12.75">
      <c r="A423" s="12"/>
      <c r="B423" s="7"/>
      <c r="C423" s="10"/>
    </row>
    <row r="424" spans="1:3" s="3" customFormat="1" ht="12.75">
      <c r="A424" s="12"/>
      <c r="B424" s="7"/>
      <c r="C424" s="10"/>
    </row>
    <row r="425" spans="1:3" s="3" customFormat="1" ht="12.75">
      <c r="A425" s="12"/>
      <c r="B425" s="7"/>
      <c r="C425" s="10"/>
    </row>
    <row r="426" spans="1:3" s="3" customFormat="1" ht="12.75">
      <c r="A426" s="12"/>
      <c r="B426" s="7"/>
      <c r="C426" s="10"/>
    </row>
    <row r="427" spans="1:3" s="3" customFormat="1" ht="12.75">
      <c r="A427" s="12"/>
      <c r="B427" s="7"/>
      <c r="C427" s="10"/>
    </row>
    <row r="428" spans="1:3" s="3" customFormat="1" ht="12.75">
      <c r="A428" s="12"/>
      <c r="B428" s="7"/>
      <c r="C428" s="10"/>
    </row>
    <row r="429" spans="1:3" s="3" customFormat="1" ht="12.75">
      <c r="A429" s="12"/>
      <c r="B429" s="7"/>
      <c r="C429" s="10"/>
    </row>
    <row r="430" spans="1:3" s="3" customFormat="1" ht="12.75">
      <c r="A430" s="12"/>
      <c r="B430" s="7"/>
      <c r="C430" s="10"/>
    </row>
    <row r="431" spans="1:3" s="3" customFormat="1" ht="12.75">
      <c r="A431" s="12"/>
      <c r="B431" s="7"/>
      <c r="C431" s="10"/>
    </row>
    <row r="432" spans="1:3" s="3" customFormat="1" ht="12.75">
      <c r="A432" s="12"/>
      <c r="B432" s="7"/>
      <c r="C432" s="10"/>
    </row>
    <row r="433" spans="1:3" s="3" customFormat="1" ht="12.75">
      <c r="A433" s="12"/>
      <c r="B433" s="7"/>
      <c r="C433" s="10"/>
    </row>
    <row r="434" spans="1:3" s="3" customFormat="1" ht="12.75">
      <c r="A434" s="12"/>
      <c r="B434" s="7"/>
      <c r="C434" s="10"/>
    </row>
    <row r="435" spans="1:3" s="3" customFormat="1" ht="12.75">
      <c r="A435" s="12"/>
      <c r="B435" s="7"/>
      <c r="C435" s="10"/>
    </row>
    <row r="436" spans="1:3" s="3" customFormat="1" ht="12.75">
      <c r="A436" s="12"/>
      <c r="B436" s="7"/>
      <c r="C436" s="10"/>
    </row>
    <row r="437" spans="1:3" s="3" customFormat="1" ht="12.75">
      <c r="A437" s="12"/>
      <c r="B437" s="7"/>
      <c r="C437" s="10"/>
    </row>
    <row r="438" spans="1:3" s="3" customFormat="1" ht="12.75">
      <c r="A438" s="12"/>
      <c r="B438" s="7"/>
      <c r="C438" s="10"/>
    </row>
    <row r="439" spans="1:3" s="3" customFormat="1" ht="12.75">
      <c r="A439" s="12"/>
      <c r="B439" s="7"/>
      <c r="C439" s="10"/>
    </row>
    <row r="440" spans="1:3" s="3" customFormat="1" ht="12.75">
      <c r="A440" s="12"/>
      <c r="B440" s="7"/>
      <c r="C440" s="10"/>
    </row>
    <row r="441" spans="1:3" s="3" customFormat="1" ht="12.75">
      <c r="A441" s="12"/>
      <c r="B441" s="7"/>
      <c r="C441" s="10"/>
    </row>
    <row r="442" spans="1:3" s="3" customFormat="1" ht="12.75">
      <c r="A442" s="12"/>
      <c r="B442" s="7"/>
      <c r="C442" s="10"/>
    </row>
    <row r="443" spans="1:3" s="3" customFormat="1" ht="12.75">
      <c r="A443" s="12"/>
      <c r="B443" s="7"/>
      <c r="C443" s="10"/>
    </row>
    <row r="444" spans="1:3" s="3" customFormat="1" ht="12.75">
      <c r="A444" s="12"/>
      <c r="B444" s="7"/>
      <c r="C444" s="10"/>
    </row>
    <row r="445" spans="1:3" s="3" customFormat="1" ht="12.75">
      <c r="A445" s="12"/>
      <c r="B445" s="7"/>
      <c r="C445" s="10"/>
    </row>
    <row r="446" spans="1:3" s="3" customFormat="1" ht="12.75">
      <c r="A446" s="12"/>
      <c r="B446" s="7"/>
      <c r="C446" s="10"/>
    </row>
    <row r="447" spans="1:3" s="3" customFormat="1" ht="12.75">
      <c r="A447" s="12"/>
      <c r="B447" s="7"/>
      <c r="C447" s="10"/>
    </row>
    <row r="448" spans="1:3" s="3" customFormat="1" ht="12.75">
      <c r="A448" s="12"/>
      <c r="B448" s="7"/>
      <c r="C448" s="10"/>
    </row>
    <row r="449" spans="1:3" s="3" customFormat="1" ht="12.75">
      <c r="A449" s="12"/>
      <c r="B449" s="7"/>
      <c r="C449" s="10"/>
    </row>
    <row r="450" spans="1:3" s="3" customFormat="1" ht="12.75">
      <c r="A450" s="12"/>
      <c r="B450" s="7"/>
      <c r="C450" s="10"/>
    </row>
    <row r="451" spans="1:3" s="3" customFormat="1" ht="12.75">
      <c r="A451" s="12"/>
      <c r="B451" s="7"/>
      <c r="C451" s="10"/>
    </row>
    <row r="452" spans="1:3" s="3" customFormat="1" ht="12.75">
      <c r="A452" s="12"/>
      <c r="B452" s="7"/>
      <c r="C452" s="10"/>
    </row>
    <row r="453" spans="1:3" s="3" customFormat="1" ht="12.75">
      <c r="A453" s="12"/>
      <c r="B453" s="7"/>
      <c r="C453" s="10"/>
    </row>
    <row r="454" spans="1:3" s="3" customFormat="1" ht="12.75">
      <c r="A454" s="12"/>
      <c r="B454" s="7"/>
      <c r="C454" s="10"/>
    </row>
    <row r="455" spans="1:3" s="3" customFormat="1" ht="12.75">
      <c r="A455" s="12"/>
      <c r="B455" s="7"/>
      <c r="C455" s="10"/>
    </row>
    <row r="456" spans="1:3" s="3" customFormat="1" ht="12.75">
      <c r="A456" s="12"/>
      <c r="B456" s="7"/>
      <c r="C456" s="10"/>
    </row>
    <row r="457" spans="1:3" s="3" customFormat="1" ht="12.75">
      <c r="A457" s="12"/>
      <c r="B457" s="7"/>
      <c r="C457" s="10"/>
    </row>
    <row r="458" spans="1:3" s="3" customFormat="1" ht="12.75">
      <c r="A458" s="12"/>
      <c r="B458" s="7"/>
      <c r="C458" s="10"/>
    </row>
    <row r="459" spans="1:3" s="3" customFormat="1" ht="12.75">
      <c r="A459" s="12"/>
      <c r="B459" s="7"/>
      <c r="C459" s="10"/>
    </row>
    <row r="460" spans="1:3" s="3" customFormat="1" ht="12.75">
      <c r="A460" s="12"/>
      <c r="B460" s="7"/>
      <c r="C460" s="10"/>
    </row>
    <row r="461" spans="1:3" s="3" customFormat="1" ht="12.75">
      <c r="A461" s="12"/>
      <c r="B461" s="7"/>
      <c r="C461" s="10"/>
    </row>
    <row r="462" spans="1:3" s="3" customFormat="1" ht="12.75">
      <c r="A462" s="12"/>
      <c r="B462" s="7"/>
      <c r="C462" s="10"/>
    </row>
    <row r="463" spans="1:3" s="3" customFormat="1" ht="12.75">
      <c r="A463" s="12"/>
      <c r="B463" s="7"/>
      <c r="C463" s="10"/>
    </row>
    <row r="464" spans="1:3" s="3" customFormat="1" ht="12.75">
      <c r="A464" s="12"/>
      <c r="B464" s="7"/>
      <c r="C464" s="10"/>
    </row>
    <row r="465" spans="1:3" s="3" customFormat="1" ht="12.75">
      <c r="A465" s="12"/>
      <c r="B465" s="7"/>
      <c r="C465" s="10"/>
    </row>
    <row r="466" spans="1:3" s="3" customFormat="1" ht="12.75">
      <c r="A466" s="12"/>
      <c r="B466" s="7"/>
      <c r="C466" s="10"/>
    </row>
    <row r="467" spans="1:3" s="3" customFormat="1" ht="12.75">
      <c r="A467" s="12"/>
      <c r="B467" s="7"/>
      <c r="C467" s="10"/>
    </row>
    <row r="468" spans="1:3" s="3" customFormat="1" ht="12.75">
      <c r="A468" s="12"/>
      <c r="B468" s="7"/>
      <c r="C468" s="10"/>
    </row>
    <row r="469" spans="1:3" s="3" customFormat="1" ht="12.75">
      <c r="A469" s="12"/>
      <c r="B469" s="7"/>
      <c r="C469" s="10"/>
    </row>
    <row r="470" spans="1:3" s="3" customFormat="1" ht="12.75">
      <c r="A470" s="12"/>
      <c r="B470" s="7"/>
      <c r="C470" s="10"/>
    </row>
    <row r="471" spans="1:3" s="3" customFormat="1" ht="12.75">
      <c r="A471" s="12"/>
      <c r="B471" s="7"/>
      <c r="C471" s="10"/>
    </row>
    <row r="472" spans="1:3" s="3" customFormat="1" ht="12.75">
      <c r="A472" s="12"/>
      <c r="B472" s="7"/>
      <c r="C472" s="10"/>
    </row>
    <row r="473" spans="1:3" s="3" customFormat="1" ht="12.75">
      <c r="A473" s="12"/>
      <c r="B473" s="7"/>
      <c r="C473" s="10"/>
    </row>
    <row r="474" spans="1:3" s="3" customFormat="1" ht="12.75">
      <c r="A474" s="12"/>
      <c r="B474" s="7"/>
      <c r="C474" s="10"/>
    </row>
    <row r="475" spans="1:3" s="3" customFormat="1" ht="12.75">
      <c r="A475" s="12"/>
      <c r="B475" s="7"/>
      <c r="C475" s="10"/>
    </row>
    <row r="476" spans="1:3" s="3" customFormat="1" ht="12.75">
      <c r="A476" s="12"/>
      <c r="B476" s="7"/>
      <c r="C476" s="10"/>
    </row>
    <row r="477" spans="1:3" s="3" customFormat="1" ht="12.75">
      <c r="A477" s="12"/>
      <c r="B477" s="7"/>
      <c r="C477" s="10"/>
    </row>
    <row r="478" spans="1:3" s="3" customFormat="1" ht="12.75">
      <c r="A478" s="12"/>
      <c r="B478" s="7"/>
      <c r="C478" s="10"/>
    </row>
    <row r="479" spans="1:3" s="3" customFormat="1" ht="12.75">
      <c r="A479" s="12"/>
      <c r="B479" s="7"/>
      <c r="C479" s="10"/>
    </row>
    <row r="480" spans="1:3" s="3" customFormat="1" ht="12.75">
      <c r="A480" s="12"/>
      <c r="B480" s="7"/>
      <c r="C480" s="10"/>
    </row>
    <row r="481" spans="1:3" s="3" customFormat="1" ht="12.75">
      <c r="A481" s="12"/>
      <c r="B481" s="7"/>
      <c r="C481" s="10"/>
    </row>
    <row r="482" spans="1:3" s="3" customFormat="1" ht="12.75">
      <c r="A482" s="12"/>
      <c r="B482" s="7"/>
      <c r="C482" s="10"/>
    </row>
    <row r="483" spans="1:3" s="3" customFormat="1" ht="12.75">
      <c r="A483" s="12"/>
      <c r="B483" s="7"/>
      <c r="C483" s="10"/>
    </row>
    <row r="484" spans="1:3" s="3" customFormat="1" ht="12.75">
      <c r="A484" s="12"/>
      <c r="B484" s="7"/>
      <c r="C484" s="10"/>
    </row>
    <row r="485" spans="1:3" s="3" customFormat="1" ht="12.75">
      <c r="A485" s="12"/>
      <c r="B485" s="7"/>
      <c r="C485" s="10"/>
    </row>
    <row r="486" spans="1:3" s="3" customFormat="1" ht="12.75">
      <c r="A486" s="12"/>
      <c r="B486" s="7"/>
      <c r="C486" s="10"/>
    </row>
    <row r="487" spans="1:3" s="3" customFormat="1" ht="12.75">
      <c r="A487" s="12"/>
      <c r="B487" s="7"/>
      <c r="C487" s="10"/>
    </row>
    <row r="488" spans="1:3" s="3" customFormat="1" ht="12.75">
      <c r="A488" s="12"/>
      <c r="B488" s="7"/>
      <c r="C488" s="10"/>
    </row>
    <row r="489" spans="1:3" s="3" customFormat="1" ht="12.75">
      <c r="A489" s="12"/>
      <c r="B489" s="7"/>
      <c r="C489" s="10"/>
    </row>
    <row r="490" spans="1:3" s="3" customFormat="1" ht="12.75">
      <c r="A490" s="12"/>
      <c r="B490" s="7"/>
      <c r="C490" s="10"/>
    </row>
    <row r="491" spans="1:3" s="3" customFormat="1" ht="12.75">
      <c r="A491" s="12"/>
      <c r="B491" s="7"/>
      <c r="C491" s="10"/>
    </row>
    <row r="492" spans="1:3" s="3" customFormat="1" ht="12.75">
      <c r="A492" s="12"/>
      <c r="B492" s="7"/>
      <c r="C492" s="10"/>
    </row>
    <row r="493" spans="1:3" s="3" customFormat="1" ht="12.75">
      <c r="A493" s="12"/>
      <c r="B493" s="7"/>
      <c r="C493" s="10"/>
    </row>
    <row r="494" spans="1:3" s="3" customFormat="1" ht="12.75">
      <c r="A494" s="12"/>
      <c r="B494" s="7"/>
      <c r="C494" s="10"/>
    </row>
    <row r="495" spans="1:3" s="3" customFormat="1" ht="12.75">
      <c r="A495" s="12"/>
      <c r="B495" s="7"/>
      <c r="C495" s="10"/>
    </row>
    <row r="496" spans="1:3" s="3" customFormat="1" ht="12.75">
      <c r="A496" s="12"/>
      <c r="B496" s="7"/>
      <c r="C496" s="10"/>
    </row>
    <row r="497" spans="1:3" s="3" customFormat="1" ht="12.75">
      <c r="A497" s="12"/>
      <c r="B497" s="7"/>
      <c r="C497" s="10"/>
    </row>
    <row r="498" spans="1:3" s="3" customFormat="1" ht="12.75">
      <c r="A498" s="12"/>
      <c r="B498" s="7"/>
      <c r="C498" s="10"/>
    </row>
    <row r="499" spans="1:3" s="3" customFormat="1" ht="12.75">
      <c r="A499" s="12"/>
      <c r="B499" s="7"/>
      <c r="C499" s="10"/>
    </row>
    <row r="500" spans="1:3" s="3" customFormat="1" ht="12.75">
      <c r="A500" s="12"/>
      <c r="B500" s="7"/>
      <c r="C500" s="10"/>
    </row>
    <row r="501" spans="1:3" s="3" customFormat="1" ht="12.75">
      <c r="A501" s="12"/>
      <c r="B501" s="7"/>
      <c r="C501" s="10"/>
    </row>
    <row r="502" spans="1:3" s="3" customFormat="1" ht="12.75">
      <c r="A502" s="12"/>
      <c r="B502" s="7"/>
      <c r="C502" s="10"/>
    </row>
    <row r="503" spans="1:3" s="3" customFormat="1" ht="12.75">
      <c r="A503" s="12"/>
      <c r="B503" s="7"/>
      <c r="C503" s="10"/>
    </row>
    <row r="504" spans="1:3" s="3" customFormat="1" ht="12.75">
      <c r="A504" s="12"/>
      <c r="B504" s="7"/>
      <c r="C504" s="10"/>
    </row>
    <row r="505" spans="1:3" s="3" customFormat="1" ht="12.75">
      <c r="A505" s="12"/>
      <c r="B505" s="7"/>
      <c r="C505" s="10"/>
    </row>
    <row r="506" spans="1:3" s="3" customFormat="1" ht="12.75">
      <c r="A506" s="12"/>
      <c r="B506" s="7"/>
      <c r="C506" s="10"/>
    </row>
    <row r="507" spans="1:3" s="3" customFormat="1" ht="12.75">
      <c r="A507" s="12"/>
      <c r="B507" s="7"/>
      <c r="C507" s="10"/>
    </row>
    <row r="508" spans="1:3" s="3" customFormat="1" ht="12.75">
      <c r="A508" s="12"/>
      <c r="B508" s="7"/>
      <c r="C508" s="10"/>
    </row>
    <row r="509" spans="1:3" s="3" customFormat="1" ht="12.75">
      <c r="A509" s="12"/>
      <c r="B509" s="7"/>
      <c r="C509" s="10"/>
    </row>
    <row r="510" spans="1:3" s="3" customFormat="1" ht="12.75">
      <c r="A510" s="12"/>
      <c r="B510" s="7"/>
      <c r="C510" s="10"/>
    </row>
    <row r="511" spans="1:3" s="3" customFormat="1" ht="12.75">
      <c r="A511" s="12"/>
      <c r="B511" s="7"/>
      <c r="C511" s="10"/>
    </row>
    <row r="512" spans="1:3" s="3" customFormat="1" ht="12.75">
      <c r="A512" s="12"/>
      <c r="B512" s="7"/>
      <c r="C512" s="10"/>
    </row>
    <row r="513" spans="1:3" s="3" customFormat="1" ht="12.75">
      <c r="A513" s="12"/>
      <c r="B513" s="7"/>
      <c r="C513" s="10"/>
    </row>
    <row r="514" spans="1:3" s="3" customFormat="1" ht="12.75">
      <c r="A514" s="12"/>
      <c r="B514" s="7"/>
      <c r="C514" s="10"/>
    </row>
    <row r="515" spans="1:3" s="3" customFormat="1" ht="12.75">
      <c r="A515" s="12"/>
      <c r="B515" s="7"/>
      <c r="C515" s="10"/>
    </row>
    <row r="516" spans="1:3" s="3" customFormat="1" ht="12.75">
      <c r="A516" s="12"/>
      <c r="B516" s="7"/>
      <c r="C516" s="10"/>
    </row>
    <row r="517" spans="1:3" s="3" customFormat="1" ht="12.75">
      <c r="A517" s="12"/>
      <c r="B517" s="7"/>
      <c r="C517" s="10"/>
    </row>
    <row r="518" spans="1:3" s="3" customFormat="1" ht="12.75">
      <c r="A518" s="12"/>
      <c r="B518" s="7"/>
      <c r="C518" s="10"/>
    </row>
    <row r="519" spans="1:3" s="3" customFormat="1" ht="12.75">
      <c r="A519" s="12"/>
      <c r="B519" s="7"/>
      <c r="C519" s="10"/>
    </row>
    <row r="520" spans="1:3" s="3" customFormat="1" ht="12.75">
      <c r="A520" s="12"/>
      <c r="B520" s="7"/>
      <c r="C520" s="10"/>
    </row>
    <row r="521" spans="1:3" s="3" customFormat="1" ht="12.75">
      <c r="A521" s="12"/>
      <c r="B521" s="7"/>
      <c r="C521" s="10"/>
    </row>
    <row r="522" spans="1:3" s="3" customFormat="1" ht="12.75">
      <c r="A522" s="12"/>
      <c r="B522" s="7"/>
      <c r="C522" s="10"/>
    </row>
    <row r="523" spans="1:3" s="3" customFormat="1" ht="12.75">
      <c r="A523" s="12"/>
      <c r="B523" s="7"/>
      <c r="C523" s="10"/>
    </row>
    <row r="524" spans="1:3" s="3" customFormat="1" ht="12.75">
      <c r="A524" s="12"/>
      <c r="B524" s="7"/>
      <c r="C524" s="10"/>
    </row>
    <row r="525" spans="1:3" s="3" customFormat="1" ht="12.75">
      <c r="A525" s="12"/>
      <c r="B525" s="7"/>
      <c r="C525" s="10"/>
    </row>
    <row r="526" spans="1:3" s="3" customFormat="1" ht="12.75">
      <c r="A526" s="12"/>
      <c r="B526" s="7"/>
      <c r="C526" s="10"/>
    </row>
    <row r="527" spans="1:3" s="3" customFormat="1" ht="12.75">
      <c r="A527" s="12"/>
      <c r="B527" s="7"/>
      <c r="C527" s="10"/>
    </row>
    <row r="528" spans="1:3" s="3" customFormat="1" ht="12.75">
      <c r="A528" s="12"/>
      <c r="B528" s="7"/>
      <c r="C528" s="10"/>
    </row>
    <row r="529" spans="1:3" s="3" customFormat="1" ht="12.75">
      <c r="A529" s="12"/>
      <c r="B529" s="7"/>
      <c r="C529" s="10"/>
    </row>
    <row r="530" spans="1:3" s="3" customFormat="1" ht="12.75">
      <c r="A530" s="12"/>
      <c r="B530" s="7"/>
      <c r="C530" s="10"/>
    </row>
    <row r="531" spans="1:3" s="3" customFormat="1" ht="12.75">
      <c r="A531" s="12"/>
      <c r="B531" s="7"/>
      <c r="C531" s="10"/>
    </row>
    <row r="532" spans="1:3" s="3" customFormat="1" ht="12.75">
      <c r="A532" s="12"/>
      <c r="B532" s="7"/>
      <c r="C532" s="10"/>
    </row>
    <row r="533" spans="1:3" s="3" customFormat="1" ht="12.75">
      <c r="A533" s="12"/>
      <c r="B533" s="7"/>
      <c r="C533" s="10"/>
    </row>
    <row r="534" spans="1:3" s="3" customFormat="1" ht="12.75">
      <c r="A534" s="12"/>
      <c r="B534" s="7"/>
      <c r="C534" s="10"/>
    </row>
    <row r="535" spans="1:3" s="3" customFormat="1" ht="12.75">
      <c r="A535" s="12"/>
      <c r="B535" s="7"/>
      <c r="C535" s="10"/>
    </row>
    <row r="536" spans="1:3" s="3" customFormat="1" ht="12.75">
      <c r="A536" s="12"/>
      <c r="B536" s="7"/>
      <c r="C536" s="10"/>
    </row>
    <row r="537" spans="1:3" s="3" customFormat="1" ht="12.75">
      <c r="A537" s="12"/>
      <c r="B537" s="7"/>
      <c r="C537" s="10"/>
    </row>
    <row r="538" spans="1:3" s="3" customFormat="1" ht="12.75">
      <c r="A538" s="12"/>
      <c r="B538" s="7"/>
      <c r="C538" s="10"/>
    </row>
    <row r="539" spans="1:3" s="3" customFormat="1" ht="12.75">
      <c r="A539" s="12"/>
      <c r="B539" s="7"/>
      <c r="C539" s="10"/>
    </row>
    <row r="540" spans="1:3" s="3" customFormat="1" ht="12.75">
      <c r="A540" s="12"/>
      <c r="B540" s="7"/>
      <c r="C540" s="10"/>
    </row>
    <row r="541" spans="1:3" s="3" customFormat="1" ht="12.75">
      <c r="A541" s="12"/>
      <c r="B541" s="7"/>
      <c r="C541" s="10"/>
    </row>
    <row r="542" spans="1:3" s="3" customFormat="1" ht="12.75">
      <c r="A542" s="12"/>
      <c r="B542" s="7"/>
      <c r="C542" s="10"/>
    </row>
    <row r="543" spans="1:3" s="3" customFormat="1" ht="12.75">
      <c r="A543" s="12"/>
      <c r="B543" s="7"/>
      <c r="C543" s="10"/>
    </row>
    <row r="544" spans="1:3" s="3" customFormat="1" ht="12.75">
      <c r="A544" s="12"/>
      <c r="B544" s="7"/>
      <c r="C544" s="10"/>
    </row>
    <row r="545" spans="1:3" s="3" customFormat="1" ht="12.75">
      <c r="A545" s="12"/>
      <c r="B545" s="7"/>
      <c r="C545" s="10"/>
    </row>
    <row r="546" spans="1:3" s="3" customFormat="1" ht="12.75">
      <c r="A546" s="12"/>
      <c r="B546" s="7"/>
      <c r="C546" s="10"/>
    </row>
    <row r="547" spans="1:3" s="3" customFormat="1" ht="12.75">
      <c r="A547" s="12"/>
      <c r="B547" s="7"/>
      <c r="C547" s="10"/>
    </row>
    <row r="548" spans="1:3" s="3" customFormat="1" ht="12.75">
      <c r="A548" s="12"/>
      <c r="B548" s="7"/>
      <c r="C548" s="10"/>
    </row>
    <row r="549" spans="1:3" s="3" customFormat="1" ht="12.75">
      <c r="A549" s="12"/>
      <c r="B549" s="7"/>
      <c r="C549" s="10"/>
    </row>
    <row r="550" spans="1:3" s="3" customFormat="1" ht="12.75">
      <c r="A550" s="12"/>
      <c r="B550" s="7"/>
      <c r="C550" s="10"/>
    </row>
    <row r="551" spans="1:3" s="3" customFormat="1" ht="12.75">
      <c r="A551" s="12"/>
      <c r="B551" s="7"/>
      <c r="C551" s="10"/>
    </row>
    <row r="552" spans="1:3" s="3" customFormat="1" ht="12.75">
      <c r="A552" s="12"/>
      <c r="B552" s="7"/>
      <c r="C552" s="10"/>
    </row>
    <row r="553" spans="1:3" s="3" customFormat="1" ht="12.75">
      <c r="A553" s="12"/>
      <c r="B553" s="7"/>
      <c r="C553" s="10"/>
    </row>
    <row r="554" spans="1:3" s="3" customFormat="1" ht="12.75">
      <c r="A554" s="12"/>
      <c r="B554" s="7"/>
      <c r="C554" s="10"/>
    </row>
    <row r="555" spans="1:3" s="3" customFormat="1" ht="12.75">
      <c r="A555" s="12"/>
      <c r="B555" s="7"/>
      <c r="C555" s="10"/>
    </row>
    <row r="556" spans="1:3" s="3" customFormat="1" ht="12.75">
      <c r="A556" s="12"/>
      <c r="B556" s="7"/>
      <c r="C556" s="10"/>
    </row>
    <row r="557" spans="1:3" s="3" customFormat="1" ht="12.75">
      <c r="A557" s="12"/>
      <c r="B557" s="7"/>
      <c r="C557" s="10"/>
    </row>
    <row r="558" spans="1:3" s="3" customFormat="1" ht="12.75">
      <c r="A558" s="12"/>
      <c r="B558" s="7"/>
      <c r="C558" s="10"/>
    </row>
    <row r="559" spans="1:3" s="3" customFormat="1" ht="12.75">
      <c r="A559" s="12"/>
      <c r="B559" s="7"/>
      <c r="C559" s="10"/>
    </row>
    <row r="560" spans="1:3" s="3" customFormat="1" ht="12.75">
      <c r="A560" s="12"/>
      <c r="B560" s="7"/>
      <c r="C560" s="10"/>
    </row>
    <row r="561" spans="1:3" s="3" customFormat="1" ht="12.75">
      <c r="A561" s="12"/>
      <c r="B561" s="7"/>
      <c r="C561" s="10"/>
    </row>
    <row r="562" spans="1:3" s="3" customFormat="1" ht="12.75">
      <c r="A562" s="12"/>
      <c r="B562" s="7"/>
      <c r="C562" s="10"/>
    </row>
    <row r="563" spans="1:3" s="3" customFormat="1" ht="12.75">
      <c r="A563" s="12"/>
      <c r="B563" s="7"/>
      <c r="C563" s="10"/>
    </row>
    <row r="564" spans="1:3" s="3" customFormat="1" ht="12.75">
      <c r="A564" s="12"/>
      <c r="B564" s="7"/>
      <c r="C564" s="10"/>
    </row>
    <row r="565" spans="1:3" s="3" customFormat="1" ht="12.75">
      <c r="A565" s="12"/>
      <c r="B565" s="7"/>
      <c r="C565" s="10"/>
    </row>
    <row r="566" spans="1:3" s="3" customFormat="1" ht="12.75">
      <c r="A566" s="12"/>
      <c r="B566" s="7"/>
      <c r="C566" s="10"/>
    </row>
    <row r="567" spans="1:3" s="3" customFormat="1" ht="12.75">
      <c r="A567" s="12"/>
      <c r="B567" s="7"/>
      <c r="C567" s="10"/>
    </row>
    <row r="568" spans="1:3" s="3" customFormat="1" ht="12.75">
      <c r="A568" s="12"/>
      <c r="B568" s="7"/>
      <c r="C568" s="10"/>
    </row>
    <row r="569" spans="1:3" s="3" customFormat="1" ht="12.75">
      <c r="A569" s="12"/>
      <c r="B569" s="7"/>
      <c r="C569" s="10"/>
    </row>
    <row r="570" spans="1:3" s="3" customFormat="1" ht="12.75">
      <c r="A570" s="12"/>
      <c r="B570" s="7"/>
      <c r="C570" s="10"/>
    </row>
    <row r="571" spans="1:3" s="3" customFormat="1" ht="12.75">
      <c r="A571" s="12"/>
      <c r="B571" s="7"/>
      <c r="C571" s="10"/>
    </row>
    <row r="572" spans="1:3" s="3" customFormat="1" ht="12.75">
      <c r="A572" s="12"/>
      <c r="B572" s="7"/>
      <c r="C572" s="10"/>
    </row>
    <row r="573" spans="1:3" s="3" customFormat="1" ht="12.75">
      <c r="A573" s="12"/>
      <c r="B573" s="7"/>
      <c r="C573" s="10"/>
    </row>
    <row r="574" spans="1:3" s="3" customFormat="1" ht="12.75">
      <c r="A574" s="12"/>
      <c r="B574" s="7"/>
      <c r="C574" s="10"/>
    </row>
    <row r="575" spans="1:3" s="3" customFormat="1" ht="12.75">
      <c r="A575" s="12"/>
      <c r="B575" s="7"/>
      <c r="C575" s="10"/>
    </row>
    <row r="576" spans="1:3" s="3" customFormat="1" ht="12.75">
      <c r="A576" s="12"/>
      <c r="B576" s="7"/>
      <c r="C576" s="10"/>
    </row>
    <row r="577" spans="1:3" s="3" customFormat="1" ht="12.75">
      <c r="A577" s="12"/>
      <c r="B577" s="7"/>
      <c r="C577" s="10"/>
    </row>
    <row r="578" spans="1:3" s="3" customFormat="1" ht="12.75">
      <c r="A578" s="12"/>
      <c r="B578" s="7"/>
      <c r="C578" s="10"/>
    </row>
    <row r="579" spans="1:3" s="3" customFormat="1" ht="12.75">
      <c r="A579" s="12"/>
      <c r="B579" s="7"/>
      <c r="C579" s="10"/>
    </row>
    <row r="580" spans="1:3" s="3" customFormat="1" ht="12.75">
      <c r="A580" s="12"/>
      <c r="B580" s="7"/>
      <c r="C580" s="10"/>
    </row>
    <row r="581" spans="1:3" s="3" customFormat="1" ht="12.75">
      <c r="A581" s="12"/>
      <c r="B581" s="7"/>
      <c r="C581" s="10"/>
    </row>
    <row r="582" spans="1:3" s="3" customFormat="1" ht="12.75">
      <c r="A582" s="12"/>
      <c r="B582" s="7"/>
      <c r="C582" s="10"/>
    </row>
    <row r="583" spans="1:3" s="3" customFormat="1" ht="12.75">
      <c r="A583" s="12"/>
      <c r="B583" s="7"/>
      <c r="C583" s="10"/>
    </row>
    <row r="584" spans="1:3" s="3" customFormat="1" ht="12.75">
      <c r="A584" s="12"/>
      <c r="B584" s="7"/>
      <c r="C584" s="10"/>
    </row>
    <row r="585" spans="1:3" s="3" customFormat="1" ht="12.75">
      <c r="A585" s="12"/>
      <c r="B585" s="7"/>
      <c r="C585" s="10"/>
    </row>
    <row r="586" spans="1:3" s="3" customFormat="1" ht="12.75">
      <c r="A586" s="12"/>
      <c r="B586" s="7"/>
      <c r="C586" s="10"/>
    </row>
    <row r="587" spans="1:3" s="3" customFormat="1" ht="12.75">
      <c r="A587" s="12"/>
      <c r="B587" s="7"/>
      <c r="C587" s="10"/>
    </row>
    <row r="588" spans="1:3" s="3" customFormat="1" ht="12.75">
      <c r="A588" s="12"/>
      <c r="B588" s="7"/>
      <c r="C588" s="10"/>
    </row>
    <row r="589" spans="1:3" s="3" customFormat="1" ht="12.75">
      <c r="A589" s="12"/>
      <c r="B589" s="7"/>
      <c r="C589" s="10"/>
    </row>
    <row r="590" spans="1:3" s="3" customFormat="1" ht="12.75">
      <c r="A590" s="12"/>
      <c r="B590" s="7"/>
      <c r="C590" s="10"/>
    </row>
    <row r="591" spans="1:3" s="3" customFormat="1" ht="12.75">
      <c r="A591" s="12"/>
      <c r="B591" s="7"/>
      <c r="C591" s="10"/>
    </row>
    <row r="592" spans="1:3" s="3" customFormat="1" ht="12.75">
      <c r="A592" s="12"/>
      <c r="B592" s="7"/>
      <c r="C592" s="10"/>
    </row>
    <row r="593" spans="1:3" s="3" customFormat="1" ht="12.75">
      <c r="A593" s="12"/>
      <c r="B593" s="7"/>
      <c r="C593" s="10"/>
    </row>
    <row r="594" spans="1:3" s="3" customFormat="1" ht="12.75">
      <c r="A594" s="12"/>
      <c r="B594" s="7"/>
      <c r="C594" s="10"/>
    </row>
    <row r="595" spans="1:3" s="3" customFormat="1" ht="12.75">
      <c r="A595" s="12"/>
      <c r="B595" s="7"/>
      <c r="C595" s="10"/>
    </row>
    <row r="596" spans="1:3" s="3" customFormat="1" ht="12.75">
      <c r="A596" s="12"/>
      <c r="B596" s="7"/>
      <c r="C596" s="10"/>
    </row>
    <row r="597" spans="1:3" s="3" customFormat="1" ht="12.75">
      <c r="A597" s="12"/>
      <c r="B597" s="7"/>
      <c r="C597" s="10"/>
    </row>
    <row r="598" spans="1:3" s="3" customFormat="1" ht="12.75">
      <c r="A598" s="12"/>
      <c r="B598" s="7"/>
      <c r="C598" s="10"/>
    </row>
    <row r="599" spans="1:3" s="3" customFormat="1" ht="12.75">
      <c r="A599" s="12"/>
      <c r="B599" s="7"/>
      <c r="C599" s="10"/>
    </row>
    <row r="600" spans="1:3" s="3" customFormat="1" ht="12.75">
      <c r="A600" s="12"/>
      <c r="B600" s="7"/>
      <c r="C600" s="10"/>
    </row>
    <row r="601" spans="1:3" s="3" customFormat="1" ht="12.75">
      <c r="A601" s="12"/>
      <c r="B601" s="7"/>
      <c r="C601" s="10"/>
    </row>
    <row r="602" spans="1:3" s="3" customFormat="1" ht="12.75">
      <c r="A602" s="12"/>
      <c r="B602" s="7"/>
      <c r="C602" s="10"/>
    </row>
    <row r="603" spans="1:3" s="3" customFormat="1" ht="12.75">
      <c r="A603" s="12"/>
      <c r="B603" s="7"/>
      <c r="C603" s="10"/>
    </row>
    <row r="604" spans="1:3" s="3" customFormat="1" ht="12.75">
      <c r="A604" s="12"/>
      <c r="B604" s="7"/>
      <c r="C604" s="10"/>
    </row>
    <row r="605" spans="1:3" s="3" customFormat="1" ht="12.75">
      <c r="A605" s="12"/>
      <c r="B605" s="7"/>
      <c r="C605" s="10"/>
    </row>
    <row r="606" spans="1:3" s="3" customFormat="1" ht="12.75">
      <c r="A606" s="12"/>
      <c r="B606" s="7"/>
      <c r="C606" s="10"/>
    </row>
    <row r="607" spans="1:3" s="3" customFormat="1" ht="12.75">
      <c r="A607" s="12"/>
      <c r="B607" s="7"/>
      <c r="C607" s="10"/>
    </row>
    <row r="608" spans="1:3" s="3" customFormat="1" ht="12.75">
      <c r="A608" s="12"/>
      <c r="B608" s="7"/>
      <c r="C608" s="10"/>
    </row>
    <row r="609" spans="1:3" s="3" customFormat="1" ht="12.75">
      <c r="A609" s="12"/>
      <c r="B609" s="7"/>
      <c r="C609" s="10"/>
    </row>
    <row r="610" spans="1:3" s="3" customFormat="1" ht="12.75">
      <c r="A610" s="12"/>
      <c r="B610" s="7"/>
      <c r="C610" s="10"/>
    </row>
    <row r="611" spans="1:3" s="3" customFormat="1" ht="12.75">
      <c r="A611" s="12"/>
      <c r="B611" s="7"/>
      <c r="C611" s="10"/>
    </row>
    <row r="612" spans="1:3" s="3" customFormat="1" ht="12.75">
      <c r="A612" s="12"/>
      <c r="B612" s="7"/>
      <c r="C612" s="10"/>
    </row>
    <row r="613" spans="1:3" s="3" customFormat="1" ht="12.75">
      <c r="A613" s="12"/>
      <c r="B613" s="7"/>
      <c r="C613" s="10"/>
    </row>
    <row r="614" spans="1:3" s="3" customFormat="1" ht="12.75">
      <c r="A614" s="12"/>
      <c r="B614" s="7"/>
      <c r="C614" s="10"/>
    </row>
    <row r="615" spans="1:3" s="3" customFormat="1" ht="12.75">
      <c r="A615" s="12"/>
      <c r="B615" s="7"/>
      <c r="C615" s="10"/>
    </row>
    <row r="616" spans="1:3" s="3" customFormat="1" ht="12.75">
      <c r="A616" s="12"/>
      <c r="B616" s="7"/>
      <c r="C616" s="10"/>
    </row>
    <row r="617" spans="1:3" s="3" customFormat="1" ht="12.75">
      <c r="A617" s="12"/>
      <c r="B617" s="7"/>
      <c r="C617" s="10"/>
    </row>
    <row r="618" spans="1:3" s="3" customFormat="1" ht="12.75">
      <c r="A618" s="12"/>
      <c r="B618" s="7"/>
      <c r="C618" s="10"/>
    </row>
    <row r="619" spans="1:3" s="3" customFormat="1" ht="12.75">
      <c r="A619" s="12"/>
      <c r="B619" s="7"/>
      <c r="C619" s="10"/>
    </row>
    <row r="620" spans="1:3" s="3" customFormat="1" ht="12.75">
      <c r="A620" s="12"/>
      <c r="B620" s="7"/>
      <c r="C620" s="10"/>
    </row>
    <row r="621" spans="1:3" s="3" customFormat="1" ht="12.75">
      <c r="A621" s="12"/>
      <c r="B621" s="7"/>
      <c r="C621" s="10"/>
    </row>
    <row r="622" spans="1:3" s="3" customFormat="1" ht="12.75">
      <c r="A622" s="12"/>
      <c r="B622" s="7"/>
      <c r="C622" s="10"/>
    </row>
    <row r="623" spans="1:3" s="3" customFormat="1" ht="12.75">
      <c r="A623" s="12"/>
      <c r="B623" s="7"/>
      <c r="C623" s="10"/>
    </row>
    <row r="624" spans="1:3" s="3" customFormat="1" ht="12.75">
      <c r="A624" s="12"/>
      <c r="B624" s="7"/>
      <c r="C624" s="10"/>
    </row>
    <row r="625" spans="1:3" s="3" customFormat="1" ht="12.75">
      <c r="A625" s="12"/>
      <c r="B625" s="7"/>
      <c r="C625" s="10"/>
    </row>
    <row r="626" spans="1:3" s="3" customFormat="1" ht="12.75">
      <c r="A626" s="12"/>
      <c r="B626" s="7"/>
      <c r="C626" s="10"/>
    </row>
    <row r="627" spans="1:3" s="3" customFormat="1" ht="12.75">
      <c r="A627" s="12"/>
      <c r="B627" s="7"/>
      <c r="C627" s="10"/>
    </row>
  </sheetData>
  <sheetProtection formatCells="0" formatColumns="0" formatRows="0" insertColumns="0" insertRows="0" deleteRows="0"/>
  <protectedRanges>
    <protectedRange sqref="C76:D78 C17:D17 C52:D64" name="Rango1_1"/>
  </protectedRanges>
  <mergeCells count="3">
    <mergeCell ref="E8:F8"/>
    <mergeCell ref="B133:F133"/>
    <mergeCell ref="A6:F7"/>
  </mergeCells>
  <printOptions/>
  <pageMargins left="0.25" right="0.25" top="0.75" bottom="0.75" header="0.3" footer="0.3"/>
  <pageSetup horizontalDpi="600" verticalDpi="600" orientation="portrait" r:id="rId2"/>
  <headerFooter alignWithMargins="0">
    <oddFooter>&amp;RPágina &amp;P de &amp;N
PRESUPUESTO</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IMuñoz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 Muñoz Chacón</dc:creator>
  <cp:keywords/>
  <dc:description/>
  <cp:lastModifiedBy>UNICAUCA</cp:lastModifiedBy>
  <cp:lastPrinted>2011-05-12T20:51:43Z</cp:lastPrinted>
  <dcterms:created xsi:type="dcterms:W3CDTF">2001-11-11T22:38:28Z</dcterms:created>
  <dcterms:modified xsi:type="dcterms:W3CDTF">2011-05-17T17:15:06Z</dcterms:modified>
  <cp:category/>
  <cp:version/>
  <cp:contentType/>
  <cp:contentStatus/>
</cp:coreProperties>
</file>